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39.3\soumu\2.財務保安グループ\00_R5財政関係\02_照会等\240306_令和4年度財政状況資料集の作成について\02_回答\"/>
    </mc:Choice>
  </mc:AlternateContent>
  <xr:revisionPtr revIDLastSave="0" documentId="13_ncr:1_{41F61EFF-F799-42B2-9CB3-4611369D2C4E}"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<sst xmlns="http://schemas.openxmlformats.org/spreadsheetml/2006/main" count="1112" uniqueCount="595">
  <si>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</si>
  <si>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</si>
  <si>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</si>
  <si>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</si>
  <si>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</si>
  <si>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</si>
  <si>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</si>
  <si>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</si>
  <si>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</si>
  <si>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</si>
  <si>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</si>
  <si>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</si>
  <si>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</si>
  <si>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</si>
  <si>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</si>
  <si>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</si>
  <si>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</si>
  <si>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</si>
  <si>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</si>
  <si>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</si>
  <si>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</si>
  <si>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</si>
  <si>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</si>
  <si>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</si>
  <si>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</si>
  <si>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</si>
  <si>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</si>
  <si>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</si>
  <si>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</si>
  <si>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</si>
  <si>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</si>
  <si>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</si>
  <si>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</si>
  <si>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</si>
  <si>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</si>
  <si>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</si>
  <si>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</si>
  <si>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</si>
  <si>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</si>
  <si>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</si>
  <si>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</si>
  <si>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</si>
  <si>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</si>
  <si>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</si>
  <si>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</si>
  <si>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</si>
  <si>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</si>
  <si>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</si>
  <si>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</si>
  <si>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</si>
  <si>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</si>
  <si>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</si>
  <si>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</si>
  <si>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</si>
  <si>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</si>
  <si>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</si>
  <si>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</si>
  <si>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</si>
  <si>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</si>
  <si>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</si>
  <si>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</si>
  <si>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</si>
  <si>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</si>
  <si>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</si>
  <si>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</si>
  <si>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</si>
  <si>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</si>
  <si>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</si>
  <si>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</si>
  <si>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</si>
  <si>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</si>
  <si>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</si>
  <si>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</si>
  <si>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</si>
  <si>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</si>
  <si>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</si>
  <si>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</si>
  <si>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</si>
  <si>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</si>
  <si>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</si>
  <si>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</si>
  <si>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</si>
  <si>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</si>
  <si>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</si>
  <si>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</si>
  <si>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</si>
  <si>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</si>
  <si>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</si>
  <si>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</si>
  <si>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</si>
  <si>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</si>
  <si>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</si>
  <si>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</si>
  <si>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</si>
  <si>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</si>
  <si>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</si>
  <si>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</si>
  <si>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</si>
  <si>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</si>
  <si>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</si>
  <si>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</si>
  <si>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</si>
  <si>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</si>
  <si>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</si>
  <si>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</si>
  <si>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</si>
  <si>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</si>
  <si>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</si>
  <si>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</si>
  <si>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</si>
  <si>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</si>
  <si>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</si>
  <si>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</si>
  <si>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</si>
  <si>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</si>
  <si>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</si>
  <si>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</si>
  <si>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</si>
  <si>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</si>
  <si>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</si>
  <si>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</si>
  <si>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</si>
  <si>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</si>
  <si>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</si>
  <si>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</si>
  <si>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</si>
  <si>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</si>
  <si>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</si>
  <si>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</si>
  <si>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</si>
  <si>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</si>
  <si>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</si>
  <si>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</si>
  <si>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</si>
  <si>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</si>
  <si>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</si>
  <si>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</si>
  <si>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</si>
  <si>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</si>
  <si>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</si>
  <si>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</si>
  <si>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</si>
  <si>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</si>
  <si>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</si>
  <si>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</si>
  <si>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</si>
  <si>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</si>
  <si>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</si>
  <si>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</si>
  <si>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</si>
  <si>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</si>
  <si>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</si>
  <si>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</si>
  <si>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</si>
  <si>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</si>
  <si>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</si>
  <si>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</si>
  <si>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</si>
  <si>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</si>
  <si>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</si>
  <si>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</si>
  <si>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</si>
  <si>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</si>
  <si>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</si>
  <si>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</si>
  <si>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</si>
  <si>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</si>
  <si>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</si>
  <si>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</si>
  <si>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</si>
  <si>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</si>
  <si>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</si>
  <si>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</si>
  <si>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</si>
  <si>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</si>
  <si>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</si>
  <si>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</si>
  <si>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</si>
  <si>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</si>
  <si>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</si>
  <si>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</si>
  <si>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</si>
  <si>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</si>
  <si>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</si>
  <si>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</si>
  <si>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</si>
  <si>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</si>
  <si>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</si>
  <si>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</si>
  <si>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</si>
  <si>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</si>
  <si>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</si>
  <si>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</si>
  <si>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</si>
  <si>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</si>
  <si>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</si>
  <si>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</si>
  <si>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</si>
  <si>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</si>
  <si>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</si>
  <si>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</si>
  <si>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</si>
  <si>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</si>
  <si>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</si>
  <si>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</si>
  <si>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</si>
  <si>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</si>
  <si>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</si>
  <si>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</si>
  <si>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</si>
  <si>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</si>
  <si>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</si>
  <si>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</si>
  <si>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</si>
  <si>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</si>
  <si>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</si>
  <si>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</si>
  <si>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</si>
  <si>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</si>
  <si>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</si>
  <si>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</si>
  <si>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</si>
  <si>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</si>
  <si>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</si>
  <si>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</si>
  <si>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</si>
  <si>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</si>
  <si>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</si>
  <si>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</si>
  <si>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</si>
  <si>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</si>
  <si>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</si>
  <si>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</si>
  <si>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</si>
  <si>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</si>
  <si>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</si>
  <si>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</si>
  <si>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</si>
  <si>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</si>
  <si>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</si>
  <si>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</si>
  <si>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</si>
  <si>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</si>
  <si>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</si>
  <si>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</si>
  <si>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</si>
  <si>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</si>
  <si>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</si>
  <si>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</si>
  <si>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</si>
  <si>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</si>
  <si>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</si>
  <si>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</si>
  <si>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</si>
  <si>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</si>
  <si>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</si>
  <si>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</si>
  <si>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</si>
  <si>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</si>
  <si>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</si>
  <si>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</si>
  <si>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</si>
  <si>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</si>
  <si>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</si>
  <si>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</si>
  <si>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</si>
  <si>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</si>
  <si>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</si>
  <si>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</si>
  <si>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</si>
  <si>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</si>
  <si>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</si>
  <si>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</si>
  <si>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</si>
  <si>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</si>
  <si>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</si>
  <si>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</si>
  <si>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</si>
  <si>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</si>
  <si>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</si>
  <si>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</si>
  <si>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</si>
  <si>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</si>
  <si>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</si>
  <si>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</si>
  <si>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</si>
  <si>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</si>
  <si>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</si>
  <si>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</si>
  <si>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</si>
  <si>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</si>
  <si>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</si>
  <si>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</si>
  <si>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</si>
  <si>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</si>
  <si>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</si>
  <si>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</si>
  <si>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</si>
  <si>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</si>
  <si>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</si>
  <si>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</si>
  <si>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</si>
  <si>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</si>
  <si>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</si>
  <si>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</si>
  <si>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</si>
  <si>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</si>
  <si>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</si>
  <si>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</si>
  <si>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</si>
  <si>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</si>
  <si>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</si>
  <si>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</si>
  <si>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</si>
  <si>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</si>
  <si>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</si>
  <si>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</si>
  <si>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</si>
  <si>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</si>
  <si>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</si>
  <si>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</si>
  <si>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</si>
  <si>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</si>
  <si>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</si>
  <si>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</si>
  <si>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</si>
  <si>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</si>
  <si>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</si>
  <si>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</si>
  <si>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</si>
  <si>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</si>
  <si>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</si>
  <si>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</si>
  <si>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</si>
  <si>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</si>
  <si>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</si>
  <si>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</si>
  <si>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</si>
  <si>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</si>
  <si>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</si>
  <si>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</si>
  <si>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</si>
  <si>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</si>
  <si>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</si>
  <si>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</si>
  <si>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</si>
  <si>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</si>
  <si>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</si>
  <si>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</si>
  <si>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</si>
  <si>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</si>
  <si>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</si>
  <si>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</si>
  <si>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</si>
  <si>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</si>
  <si>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</si>
  <si>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</si>
  <si>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</si>
  <si>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</si>
  <si>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</si>
  <si>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</si>
  <si>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</si>
  <si>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</si>
  <si>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</si>
  <si>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</si>
  <si>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</si>
  <si>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</si>
  <si>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</si>
  <si>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</si>
  <si>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</si>
  <si>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</si>
  <si>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</si>
  <si>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</si>
  <si>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</si>
  <si>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</si>
  <si>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</si>
  <si>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</si>
  <si>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</si>
  <si>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</si>
  <si>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</si>
  <si>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</si>
  <si>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</si>
  <si>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</si>
  <si>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</si>
  <si>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</si>
  <si>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</si>
  <si>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</si>
  <si>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</si>
  <si>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</si>
  <si>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</si>
  <si>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</si>
  <si>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</si>
  <si>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</si>
  <si>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</si>
  <si>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</si>
  <si>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</si>
  <si>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</si>
  <si>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</si>
  <si>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</si>
  <si>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</si>
  <si>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</si>
  <si>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</si>
  <si>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</si>
  <si>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</si>
  <si>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</si>
  <si>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</si>
  <si>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</si>
  <si>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</si>
  <si>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</si>
  <si>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</si>
  <si>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</si>
  <si>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</si>
  <si>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</si>
  <si>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</si>
  <si>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</si>
  <si>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</si>
  <si>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</si>
  <si>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</si>
  <si>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</si>
  <si>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</si>
  <si>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</si>
  <si>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</si>
  <si>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</si>
  <si>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</si>
  <si>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</si>
  <si>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</si>
  <si>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</si>
  <si>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</si>
  <si>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</si>
  <si>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</si>
  <si>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</si>
  <si>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</si>
  <si>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</si>
  <si>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</si>
  <si>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</si>
  <si>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</si>
  <si>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</si>
  <si>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</si>
  <si>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</si>
  <si>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</si>
  <si>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</si>
  <si>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</si>
  <si>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</si>
  <si>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</si>
  <si>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</si>
  <si>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</si>
  <si>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</si>
  <si>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</si>
  <si>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</si>
  <si>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</si>
  <si>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</si>
  <si>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</si>
  <si>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</si>
  <si>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</si>
  <si>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</si>
  <si>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</si>
  <si>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</si>
  <si>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</si>
  <si>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</si>
  <si>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</si>
  <si>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</si>
  <si>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</si>
  <si>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</si>
  <si>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</si>
  <si>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</si>
  <si>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</si>
  <si>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</si>
  <si>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</si>
  <si>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</si>
  <si>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</si>
  <si>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</si>
  <si>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</si>
  <si>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</si>
  <si>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</si>
  <si>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</si>
  <si>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</si>
  <si>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</si>
  <si>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</si>
  <si>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</si>
  <si>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</si>
  <si>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</si>
  <si>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</si>
  <si>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</si>
  <si>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</si>
  <si>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</si>
  <si>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</si>
  <si>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</si>
  <si>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</si>
  <si>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</si>
  <si>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</si>
  <si>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</si>
  <si>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</si>
  <si>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</si>
  <si>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</si>
  <si>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</si>
  <si>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</si>
  <si>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</si>
  <si>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</si>
  <si>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</si>
  <si>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</si>
  <si>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</si>
  <si>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</si>
  <si>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</si>
  <si>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</si>
  <si>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</si>
  <si>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</si>
  <si>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</si>
  <si>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</si>
  <si>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</si>
  <si>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</si>
  <si>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</si>
  <si>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</si>
  <si>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</si>
  <si>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</si>
  <si>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</si>
  <si>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</si>
  <si>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</si>
  <si>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</si>
  <si>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</si>
  <si>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</si>
  <si>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</si>
  <si>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</si>
  <si>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</si>
  <si>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</si>
  <si>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</si>
  <si>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</si>
  <si>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</si>
  <si>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</si>
  <si>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</si>
  <si>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</si>
  <si>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</si>
  <si>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</si>
  <si>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</si>
  <si>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</si>
  <si>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</si>
  <si>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</si>
  <si>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</si>
  <si>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</si>
  <si>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</si>
  <si>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</si>
  <si>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</si>
  <si>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</si>
  <si>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</si>
  <si>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</si>
  <si>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</si>
  <si>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</si>
  <si>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</si>
  <si>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</si>
  <si>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</si>
  <si>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</si>
  <si>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</si>
  <si>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</si>
  <si>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</si>
  <si>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</si>
  <si>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</si>
  <si>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</si>
  <si>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</si>
  <si>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</si>
  <si>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</si>
  <si>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</si>
  <si>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</si>
  <si>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</si>
  <si>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</si>
  <si>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</si>
  <si>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</si>
  <si>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</si>
  <si>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0.72</t>
  </si>
  <si>
    <t>▲ 0.57</t>
  </si>
  <si>
    <t>▲ 6.18</t>
  </si>
  <si>
    <t>一般会計</t>
  </si>
  <si>
    <t>介護保険特別会計</t>
  </si>
  <si>
    <t>国民健康保険特別会計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</si>
  <si>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</si>
  <si>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</si>
  <si>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</si>
  <si>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</si>
  <si>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</si>
  <si>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</si>
  <si>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</si>
  <si>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</si>
  <si>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</si>
  <si>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</si>
  <si>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</si>
  <si>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一部事務組合下北医療センター</t>
    <rPh sb="0" eb="6">
      <t>イチブジムクミアイ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</si>
  <si>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2">
      <t>ジムクミアイ</t>
    </rPh>
    <phoneticPr fontId="2"/>
  </si>
  <si>
    <t>青森県後期高齢者医療広域連合（一般会計分）</t>
    <rPh sb="0" eb="3">
      <t>アオモリケン</t>
    </rPh>
    <rPh sb="3" eb="10">
      <t>コウキコウレイシャイリョウ</t>
    </rPh>
    <rPh sb="10" eb="14">
      <t>コウイキレンゴウ</t>
    </rPh>
    <rPh sb="15" eb="20">
      <t>イッパンカイケイブン</t>
    </rPh>
    <phoneticPr fontId="2"/>
  </si>
  <si>
    <t>青森県後期高齢者医療広域連合（特別会計分）</t>
    <rPh sb="0" eb="3">
      <t>アオモリケン</t>
    </rPh>
    <rPh sb="3" eb="10">
      <t>コウキコウレイシャイリョウ</t>
    </rPh>
    <rPh sb="10" eb="14">
      <t>コウイキレンゴウ</t>
    </rPh>
    <rPh sb="15" eb="17">
      <t>トクベツ</t>
    </rPh>
    <rPh sb="17" eb="19">
      <t>カイケイ</t>
    </rPh>
    <rPh sb="19" eb="20">
      <t>ブン</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</si>
  <si>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</si>
  <si>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</si>
  <si>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青森県市町村職員退職手当組合</t>
    <rPh sb="0" eb="3">
      <t>アオモリケン</t>
    </rPh>
    <rPh sb="3" eb="6">
      <t>シチョウソン</t>
    </rPh>
    <rPh sb="6" eb="8">
      <t>ショクイン</t>
    </rPh>
    <rPh sb="8" eb="12">
      <t>タイショクテアテ</t>
    </rPh>
    <rPh sb="12" eb="14">
      <t>クミアイ</t>
    </rPh>
    <phoneticPr fontId="2"/>
  </si>
  <si>
    <t>庁舎建設基金(R04年度末現在)</t>
    <rPh sb="0" eb="2">
      <t>チョウシャ</t>
    </rPh>
    <rPh sb="2" eb="4">
      <t>ケンセツ</t>
    </rPh>
    <rPh sb="4" eb="6">
      <t>キキン</t>
    </rPh>
    <phoneticPr fontId="5"/>
  </si>
  <si>
    <t>過疎地域持続的発展特別事業基金(R04年度末現在)</t>
    <rPh sb="0" eb="2">
      <t>カソ</t>
    </rPh>
    <rPh sb="2" eb="4">
      <t>チイキ</t>
    </rPh>
    <rPh sb="4" eb="7">
      <t>ジゾクテキ</t>
    </rPh>
    <rPh sb="7" eb="9">
      <t>ハッテン</t>
    </rPh>
    <rPh sb="9" eb="11">
      <t>トクベツ</t>
    </rPh>
    <rPh sb="11" eb="13">
      <t>ジギョウ</t>
    </rPh>
    <rPh sb="13" eb="15">
      <t>キキン</t>
    </rPh>
    <phoneticPr fontId="5"/>
  </si>
  <si>
    <t>水産業振興基金(R04年度末現在)</t>
    <rPh sb="0" eb="3">
      <t>スイサンギョウ</t>
    </rPh>
    <rPh sb="3" eb="7">
      <t>シンコウキキン</t>
    </rPh>
    <phoneticPr fontId="5"/>
  </si>
  <si>
    <t>地域活性化基金(R04年度末現在)</t>
    <rPh sb="0" eb="2">
      <t>チイキ</t>
    </rPh>
    <rPh sb="2" eb="5">
      <t>カッセイカ</t>
    </rPh>
    <rPh sb="5" eb="7">
      <t>キキン</t>
    </rPh>
    <phoneticPr fontId="5"/>
  </si>
  <si>
    <t>電源立地地域対策事業基金(R04年度末現在)</t>
    <rPh sb="0" eb="4">
      <t>デンゲンリッチ</t>
    </rPh>
    <rPh sb="4" eb="6">
      <t>チイキ</t>
    </rPh>
    <rPh sb="6" eb="8">
      <t>タイサク</t>
    </rPh>
    <rPh sb="8" eb="10">
      <t>ジギョウ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</si>
</sst>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3FF-416E-A07D-06F1DA71B9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209547</c:v>
                </c:pt>
                <c:pt idx="1">
                  <c:v>206220</c:v>
                </c:pt>
                <c:pt idx="2">
                  <c:v>352436</c:v>
                </c:pt>
                <c:pt idx="3">
                  <c:v>193285</c:v>
                </c:pt>
                <c:pt idx="4">
                  <c:v>136775</c:v>
                </c:pt>
              </c:numCache>
            </c:numRef>
          </c:val>
          <c:smooth val="0"/>
          <c:extLst>
            <c:ext xmlns:c16="http://schemas.microsoft.com/office/drawing/2014/chart" uri="{C3380CC4-5D6E-409C-BE32-E72D297353CC}">
              <c16:uniqueId val="{00000001-03FF-416E-A07D-06F1DA71B9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4.47</c:v>
                </c:pt>
                <c:pt idx="1">
                  <c:v>5.51</c:v>
                </c:pt>
                <c:pt idx="2">
                  <c:v>4.83</c:v>
                </c:pt>
                <c:pt idx="3">
                  <c:v>5.62</c:v>
                </c:pt>
                <c:pt idx="4">
                  <c:v>3.61</c:v>
                </c:pt>
              </c:numCache>
            </c:numRef>
          </c:val>
          <c:extLst>
            <c:ext xmlns:c16="http://schemas.microsoft.com/office/drawing/2014/chart" uri="{C3380CC4-5D6E-409C-BE32-E72D297353CC}">
              <c16:uniqueId val="{00000000-A9B9-46A3-9E6E-3C129BDB22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29.34</c:v>
                </c:pt>
                <c:pt idx="1">
                  <c:v>29.03</c:v>
                </c:pt>
                <c:pt idx="2">
                  <c:v>31.33</c:v>
                </c:pt>
                <c:pt idx="3">
                  <c:v>30.71</c:v>
                </c:pt>
                <c:pt idx="4">
                  <c:v>30.68</c:v>
                </c:pt>
              </c:numCache>
            </c:numRef>
          </c:val>
          <c:extLst>
            <c:ext xmlns:c16="http://schemas.microsoft.com/office/drawing/2014/chart" uri="{C3380CC4-5D6E-409C-BE32-E72D297353CC}">
              <c16:uniqueId val="{00000001-A9B9-46A3-9E6E-3C129BDB22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-0.72</c:v>
                </c:pt>
                <c:pt idx="2">
                  <c:v>-0.56999999999999995</c:v>
                </c:pt>
                <c:pt idx="3">
                  <c:v>0.54</c:v>
                </c:pt>
                <c:pt idx="4">
                  <c:v>-6.18</c:v>
                </c:pt>
              </c:numCache>
            </c:numRef>
          </c:val>
          <c:smooth val="0"/>
          <c:extLst>
            <c:ext xmlns:c16="http://schemas.microsoft.com/office/drawing/2014/chart" uri="{C3380CC4-5D6E-409C-BE32-E72D297353CC}">
              <c16:uniqueId val="{00000002-A9B9-46A3-9E6E-3C129BDB22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E6-4EB8-A52B-4229D1EF05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E6-4EB8-A52B-4229D1EF05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E6-4EB8-A52B-4229D1EF05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4E6-4EB8-A52B-4229D1EF050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4E6-4EB8-A52B-4229D1EF050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4E6-4EB8-A52B-4229D1EF050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0.1</c:v>
                </c:pt>
                <c:pt idx="4">
                  <c:v>#N/A</c:v>
                </c:pt>
                <c:pt idx="5">
                  <c:v>0.15</c:v>
                </c:pt>
                <c:pt idx="6">
                  <c:v>#N/A</c:v>
                </c:pt>
                <c:pt idx="7">
                  <c:v>0.09</c:v>
                </c:pt>
                <c:pt idx="8">
                  <c:v>#N/A</c:v>
                </c:pt>
                <c:pt idx="9">
                  <c:v>0.09</c:v>
                </c:pt>
              </c:numCache>
            </c:numRef>
          </c:val>
          <c:extLst>
            <c:ext xmlns:c16="http://schemas.microsoft.com/office/drawing/2014/chart" uri="{C3380CC4-5D6E-409C-BE32-E72D297353CC}">
              <c16:uniqueId val="{00000006-34E6-4EB8-A52B-4229D1EF050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0.2</c:v>
                </c:pt>
                <c:pt idx="4">
                  <c:v>#N/A</c:v>
                </c:pt>
                <c:pt idx="5">
                  <c:v>0.42</c:v>
                </c:pt>
                <c:pt idx="6">
                  <c:v>#N/A</c:v>
                </c:pt>
                <c:pt idx="7">
                  <c:v>0.8</c:v>
                </c:pt>
                <c:pt idx="8">
                  <c:v>#N/A</c:v>
                </c:pt>
                <c:pt idx="9">
                  <c:v>0.47</c:v>
                </c:pt>
              </c:numCache>
            </c:numRef>
          </c:val>
          <c:extLst>
            <c:ext xmlns:c16="http://schemas.microsoft.com/office/drawing/2014/chart" uri="{C3380CC4-5D6E-409C-BE32-E72D297353CC}">
              <c16:uniqueId val="{00000007-34E6-4EB8-A52B-4229D1EF050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c:v>
                </c:pt>
                <c:pt idx="2">
                  <c:v>#N/A</c:v>
                </c:pt>
                <c:pt idx="3">
                  <c:v>2.69</c:v>
                </c:pt>
                <c:pt idx="4">
                  <c:v>#N/A</c:v>
                </c:pt>
                <c:pt idx="5">
                  <c:v>1.89</c:v>
                </c:pt>
                <c:pt idx="6">
                  <c:v>#N/A</c:v>
                </c:pt>
                <c:pt idx="7">
                  <c:v>2.39</c:v>
                </c:pt>
                <c:pt idx="8">
                  <c:v>#N/A</c:v>
                </c:pt>
                <c:pt idx="9">
                  <c:v>2.2999999999999998</c:v>
                </c:pt>
              </c:numCache>
            </c:numRef>
          </c:val>
          <c:extLst>
            <c:ext xmlns:c16="http://schemas.microsoft.com/office/drawing/2014/chart" uri="{C3380CC4-5D6E-409C-BE32-E72D297353CC}">
              <c16:uniqueId val="{00000008-34E6-4EB8-A52B-4229D1EF05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4.46</c:v>
                </c:pt>
                <c:pt idx="2">
                  <c:v>#N/A</c:v>
                </c:pt>
                <c:pt idx="3">
                  <c:v>5.5</c:v>
                </c:pt>
                <c:pt idx="4">
                  <c:v>#N/A</c:v>
                </c:pt>
                <c:pt idx="5">
                  <c:v>4.83</c:v>
                </c:pt>
                <c:pt idx="6">
                  <c:v>#N/A</c:v>
                </c:pt>
                <c:pt idx="7">
                  <c:v>5.62</c:v>
                </c:pt>
                <c:pt idx="8">
                  <c:v>#N/A</c:v>
                </c:pt>
                <c:pt idx="9">
                  <c:v>3.61</c:v>
                </c:pt>
              </c:numCache>
            </c:numRef>
          </c:val>
          <c:extLst>
            <c:ext xmlns:c16="http://schemas.microsoft.com/office/drawing/2014/chart" uri="{C3380CC4-5D6E-409C-BE32-E72D297353CC}">
              <c16:uniqueId val="{00000009-34E6-4EB8-A52B-4229D1EF05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247</c:v>
                </c:pt>
                <c:pt idx="5">
                  <c:v>300</c:v>
                </c:pt>
                <c:pt idx="8">
                  <c:v>288</c:v>
                </c:pt>
                <c:pt idx="11">
                  <c:v>271</c:v>
                </c:pt>
                <c:pt idx="14">
                  <c:v>287</c:v>
                </c:pt>
              </c:numCache>
            </c:numRef>
          </c:val>
          <c:extLst>
            <c:ext xmlns:c16="http://schemas.microsoft.com/office/drawing/2014/chart" uri="{C3380CC4-5D6E-409C-BE32-E72D297353CC}">
              <c16:uniqueId val="{00000000-7D73-495B-8615-95E3DB793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73-495B-8615-95E3DB793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73-495B-8615-95E3DB793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41</c:v>
                </c:pt>
                <c:pt idx="6">
                  <c:v>40</c:v>
                </c:pt>
                <c:pt idx="9">
                  <c:v>34</c:v>
                </c:pt>
                <c:pt idx="12">
                  <c:v>31</c:v>
                </c:pt>
              </c:numCache>
            </c:numRef>
          </c:val>
          <c:extLst>
            <c:ext xmlns:c16="http://schemas.microsoft.com/office/drawing/2014/chart" uri="{C3380CC4-5D6E-409C-BE32-E72D297353CC}">
              <c16:uniqueId val="{00000003-7D73-495B-8615-95E3DB793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c:v>
                </c:pt>
                <c:pt idx="3">
                  <c:v>36</c:v>
                </c:pt>
                <c:pt idx="6">
                  <c:v>38</c:v>
                </c:pt>
                <c:pt idx="9">
                  <c:v>39</c:v>
                </c:pt>
                <c:pt idx="12">
                  <c:v>38</c:v>
                </c:pt>
              </c:numCache>
            </c:numRef>
          </c:val>
          <c:extLst>
            <c:ext xmlns:c16="http://schemas.microsoft.com/office/drawing/2014/chart" uri="{C3380CC4-5D6E-409C-BE32-E72D297353CC}">
              <c16:uniqueId val="{00000004-7D73-495B-8615-95E3DB793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73-495B-8615-95E3DB793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73-495B-8615-95E3DB793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310</c:v>
                </c:pt>
                <c:pt idx="3">
                  <c:v>383</c:v>
                </c:pt>
                <c:pt idx="6">
                  <c:v>366</c:v>
                </c:pt>
                <c:pt idx="9">
                  <c:v>339</c:v>
                </c:pt>
                <c:pt idx="12">
                  <c:v>365</c:v>
                </c:pt>
              </c:numCache>
            </c:numRef>
          </c:val>
          <c:extLst>
            <c:ext xmlns:c16="http://schemas.microsoft.com/office/drawing/2014/chart" uri="{C3380CC4-5D6E-409C-BE32-E72D297353CC}">
              <c16:uniqueId val="{00000007-7D73-495B-8615-95E3DB793B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160</c:v>
                </c:pt>
                <c:pt idx="5">
                  <c:v>#N/A</c:v>
                </c:pt>
                <c:pt idx="6">
                  <c:v>#N/A</c:v>
                </c:pt>
                <c:pt idx="7">
                  <c:v>156</c:v>
                </c:pt>
                <c:pt idx="8">
                  <c:v>#N/A</c:v>
                </c:pt>
                <c:pt idx="9">
                  <c:v>#N/A</c:v>
                </c:pt>
                <c:pt idx="10">
                  <c:v>141</c:v>
                </c:pt>
                <c:pt idx="11">
                  <c:v>#N/A</c:v>
                </c:pt>
                <c:pt idx="12">
                  <c:v>#N/A</c:v>
                </c:pt>
                <c:pt idx="13">
                  <c:v>147</c:v>
                </c:pt>
                <c:pt idx="14">
                  <c:v>#N/A</c:v>
                </c:pt>
              </c:numCache>
            </c:numRef>
          </c:val>
          <c:smooth val="0"/>
          <c:extLst>
            <c:ext xmlns:c16="http://schemas.microsoft.com/office/drawing/2014/chart" uri="{C3380CC4-5D6E-409C-BE32-E72D297353CC}">
              <c16:uniqueId val="{00000008-7D73-495B-8615-95E3DB793B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2573</c:v>
                </c:pt>
                <c:pt idx="5">
                  <c:v>2391</c:v>
                </c:pt>
                <c:pt idx="8">
                  <c:v>2466</c:v>
                </c:pt>
                <c:pt idx="11">
                  <c:v>2431</c:v>
                </c:pt>
                <c:pt idx="14">
                  <c:v>2438</c:v>
                </c:pt>
              </c:numCache>
            </c:numRef>
          </c:val>
          <c:extLst>
            <c:ext xmlns:c16="http://schemas.microsoft.com/office/drawing/2014/chart" uri="{C3380CC4-5D6E-409C-BE32-E72D297353CC}">
              <c16:uniqueId val="{00000000-AF0F-456C-B556-312A4EC95F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c:v>
                </c:pt>
                <c:pt idx="5">
                  <c:v>73</c:v>
                </c:pt>
                <c:pt idx="8">
                  <c:v>64</c:v>
                </c:pt>
                <c:pt idx="11">
                  <c:v>61</c:v>
                </c:pt>
                <c:pt idx="14">
                  <c:v>58</c:v>
                </c:pt>
              </c:numCache>
            </c:numRef>
          </c:val>
          <c:extLst>
            <c:ext xmlns:c16="http://schemas.microsoft.com/office/drawing/2014/chart" uri="{C3380CC4-5D6E-409C-BE32-E72D297353CC}">
              <c16:uniqueId val="{00000001-AF0F-456C-B556-312A4EC95F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1570</c:v>
                </c:pt>
                <c:pt idx="5">
                  <c:v>1396</c:v>
                </c:pt>
                <c:pt idx="8">
                  <c:v>1466</c:v>
                </c:pt>
                <c:pt idx="11">
                  <c:v>1571</c:v>
                </c:pt>
                <c:pt idx="14">
                  <c:v>1623</c:v>
                </c:pt>
              </c:numCache>
            </c:numRef>
          </c:val>
          <c:extLst>
            <c:ext xmlns:c16="http://schemas.microsoft.com/office/drawing/2014/chart" uri="{C3380CC4-5D6E-409C-BE32-E72D297353CC}">
              <c16:uniqueId val="{00000002-AF0F-456C-B556-312A4EC95F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0F-456C-B556-312A4EC95F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0F-456C-B556-312A4EC95F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0F-456C-B556-312A4EC95F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394</c:v>
                </c:pt>
                <c:pt idx="3">
                  <c:v>372</c:v>
                </c:pt>
                <c:pt idx="6">
                  <c:v>344</c:v>
                </c:pt>
                <c:pt idx="9">
                  <c:v>350</c:v>
                </c:pt>
                <c:pt idx="12">
                  <c:v>329</c:v>
                </c:pt>
              </c:numCache>
            </c:numRef>
          </c:val>
          <c:extLst>
            <c:ext xmlns:c16="http://schemas.microsoft.com/office/drawing/2014/chart" uri="{C3380CC4-5D6E-409C-BE32-E72D297353CC}">
              <c16:uniqueId val="{00000006-AF0F-456C-B556-312A4EC95F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250</c:v>
                </c:pt>
                <c:pt idx="3">
                  <c:v>215</c:v>
                </c:pt>
                <c:pt idx="6">
                  <c:v>180</c:v>
                </c:pt>
                <c:pt idx="9">
                  <c:v>155</c:v>
                </c:pt>
                <c:pt idx="12">
                  <c:v>206</c:v>
                </c:pt>
              </c:numCache>
            </c:numRef>
          </c:val>
          <c:extLst>
            <c:ext xmlns:c16="http://schemas.microsoft.com/office/drawing/2014/chart" uri="{C3380CC4-5D6E-409C-BE32-E72D297353CC}">
              <c16:uniqueId val="{00000007-AF0F-456C-B556-312A4EC95F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256</c:v>
                </c:pt>
                <c:pt idx="3">
                  <c:v>282</c:v>
                </c:pt>
                <c:pt idx="6">
                  <c:v>314</c:v>
                </c:pt>
                <c:pt idx="9">
                  <c:v>363</c:v>
                </c:pt>
                <c:pt idx="12">
                  <c:v>581</c:v>
                </c:pt>
              </c:numCache>
            </c:numRef>
          </c:val>
          <c:extLst>
            <c:ext xmlns:c16="http://schemas.microsoft.com/office/drawing/2014/chart" uri="{C3380CC4-5D6E-409C-BE32-E72D297353CC}">
              <c16:uniqueId val="{00000008-AF0F-456C-B556-312A4EC95F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0F-456C-B556-312A4EC95F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3146</c:v>
                </c:pt>
                <c:pt idx="3">
                  <c:v>3046</c:v>
                </c:pt>
                <c:pt idx="6">
                  <c:v>3161</c:v>
                </c:pt>
                <c:pt idx="9">
                  <c:v>3101</c:v>
                </c:pt>
                <c:pt idx="12">
                  <c:v>2930</c:v>
                </c:pt>
              </c:numCache>
            </c:numRef>
          </c:val>
          <c:extLst>
            <c:ext xmlns:c16="http://schemas.microsoft.com/office/drawing/2014/chart" uri="{C3380CC4-5D6E-409C-BE32-E72D297353CC}">
              <c16:uniqueId val="{0000000A-AF0F-456C-B556-312A4EC95F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54</c:v>
                </c:pt>
                <c:pt idx="5">
                  <c:v>#N/A</c:v>
                </c:pt>
                <c:pt idx="6">
                  <c:v>#N/A</c:v>
                </c:pt>
                <c:pt idx="7">
                  <c:v>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0F-456C-B556-312A4EC95F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445</c:v>
                </c:pt>
                <c:pt idx="1">
                  <c:v>475</c:v>
                </c:pt>
                <c:pt idx="2">
                  <c:v>460</c:v>
                </c:pt>
              </c:numCache>
            </c:numRef>
          </c:val>
          <c:extLst>
            <c:ext xmlns:c16="http://schemas.microsoft.com/office/drawing/2014/chart" uri="{C3380CC4-5D6E-409C-BE32-E72D297353CC}">
              <c16:uniqueId val="{00000000-DD02-44FD-BA22-FA030BD667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12</c:v>
                </c:pt>
                <c:pt idx="2">
                  <c:v>21</c:v>
                </c:pt>
              </c:numCache>
            </c:numRef>
          </c:val>
          <c:extLst>
            <c:ext xmlns:c16="http://schemas.microsoft.com/office/drawing/2014/chart" uri="{C3380CC4-5D6E-409C-BE32-E72D297353CC}">
              <c16:uniqueId val="{00000001-DD02-44FD-BA22-FA030BD667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1119</c:v>
                </c:pt>
                <c:pt idx="1">
                  <c:v>1206</c:v>
                </c:pt>
                <c:pt idx="2">
                  <c:v>1301</c:v>
                </c:pt>
              </c:numCache>
            </c:numRef>
          </c:val>
          <c:extLst>
            <c:ext xmlns:c16="http://schemas.microsoft.com/office/drawing/2014/chart" uri="{C3380CC4-5D6E-409C-BE32-E72D297353CC}">
              <c16:uniqueId val="{00000002-DD02-44FD-BA22-FA030BD667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借入の過疎対策事業債の償還が開始されたことにより増加している。今後は、令和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年度に借入れた防災行政無線デジタル化整備事業に係る償還が開始となること等により、高止まりのまま推移する見込みであるが、活用した地方債が緊急防災・減災事業債であるため、その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新ごみ処理施設整備事業に係る負担金事業や公営住宅建設事業等その他の事業実施により地方債の新規発行を行ったが、償還額が地方債発行額を上回ったことで減少となった。公営企業債等繰入見込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年度に大規模な土砂災害により令和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へ繰り越した易国間・蛇浦浄水場改修事業の実施及び災害復旧事業の実施により増加となっている。組合等負担見込額については、新ごみ処理施設整備事業に係る負担金により増加となった。充当可能基金については、災害対策基金の新設及び庁舎建設基金を積み立てたことにより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百万円の増額となった。財政調整基金は事業費等の再精査等により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百万円を積立てた。その他特定目的基金は、今後予定される庁舎整備の財源とするため庁舎建設基金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百万円、庁舎等の解体に係る財源とするため過疎地域持続的発展特別事業基金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百万円を積立てた。取崩額については、一般財源の不足に充当するため財政調整基金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百万円を取崩し、その他の基金についても充当事業の財源として取り崩した。取崩額を積立額が上回ったため増額となった。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大規模事業が続き今後は地方債元利償還金が増加することに加え、役場庁舎等建設事業に着手していることから多くの一般財源を必要とするため、財源不足にならないよう一定額を確保していく予定としている。しかし、その他特定目的基金については年次計画に沿って事業に充当されるため基金全体としては減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地域住民が将来にわたり安全に安心して暮らすことのできる地域社会の実現を図るために実施する事業の財源に充てるための資金。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・庁舎建設基金：役場庁舎等建設に係る調査設計業務に充当するため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百万円を取り崩したが、事業精査や特別交付税の留保財源等により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・過疎地域持続的発展特別事業基金：役場庁舎等公共施設解体費用の財源として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百万円を取崩したが、核燃料物質等取扱税交付金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百万円を取崩したが、電源立地地域対策交付金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・過疎地域持続的発展特別事業基金：公共施設の解体費用等の財源とするためしばらくは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百万円程度ずつ積立てていく予定。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・電源立地地域対策事業基金：毎年積立額と取崩額が同程度となるよう運用していく予定のため増減はない見込み。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百万円を積立てたものの、一般財源の不足額として取り崩した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百万円を除くと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今後の方針としては、大規模事業により地方債元利償還金が増額となり、庁舎整備に要する一般財源の確保の観点から標準財政規模の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大規模事業により元利償還金が増額となることが見込まれるため、今後の臨時財政対策債の償還財源とするため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今後は新規積立の予定はない。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と類似団体を下回っている。人件費については職員数が定員管理計画を下回っていることから、今以上の抑制は難しいため、行財政改革による組織の見直しを推進し歳出の抑制を図り、税収の徴収率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％を目標に今後も高い徴収率を維持する。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に増加した要因としては、地方負担の増加に伴う財源措置のあった令和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年度に比べ普通交付税が減額となったこと、物価等の高騰により物件費や補助費が増加となったためである。今後は、物価等が高止まりの状態で推移すると予想されること、令和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災害復旧事業に係る起債償還が開始されることから公債費の増加も見込まれることから経常収支比率の上昇が予想される。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66</xdr:row>
      <xdr:rowOff>38312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56408"/>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83608</xdr:rowOff>
    </xdr:from>
    <xdr:to>
      <xdr:col>19</xdr:col>
      <xdr:colOff>133350</xdr:colOff>
      <xdr:row>65</xdr:row>
      <xdr:rowOff>141394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56408"/>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81069</xdr:rowOff>
    </xdr:from>
    <xdr:to>
      <xdr:col>15</xdr:col>
      <xdr:colOff>82550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65</xdr:row>
      <xdr:rowOff>81069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401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158962</xdr:rowOff>
    </xdr:from>
    <xdr:to>
      <xdr:col>23</xdr:col>
      <xdr:colOff>184150</xdr:colOff>
      <xdr:row>66</xdr:row>
      <xdr:rowOff>89112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131039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30269</xdr:rowOff>
    </xdr:from>
    <xdr:to>
      <xdr:col>11</xdr:col>
      <xdr:colOff>82550</xdr:colOff>
      <xdr:row>65</xdr:row>
      <xdr:rowOff>131869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ものの前年度と比較し増加となっている。増加の主な要因としては、退職職員はいるものの再任用制度により職員数が減少していないこと、社会情勢による物価等高騰により委託料等が増加しているためである。職員数については定員管理計画を下回っていること及び再任用の制度であるため削減は難しいため、実施事業の廃止や縮小等により物件費の圧縮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118478</xdr:rowOff>
    </xdr:from>
    <xdr:to>
      <xdr:col>23</xdr:col>
      <xdr:colOff>133350</xdr:colOff>
      <xdr:row>82</xdr:row>
      <xdr:rowOff>145574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7378"/>
          <a:ext cx="8382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91739</xdr:rowOff>
    </xdr:from>
    <xdr:to>
      <xdr:col>19</xdr:col>
      <xdr:colOff>133350</xdr:colOff>
      <xdr:row>82</xdr:row>
      <xdr:rowOff>118478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0639"/>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57686</xdr:rowOff>
    </xdr:from>
    <xdr:to>
      <xdr:col>15</xdr:col>
      <xdr:colOff>82550</xdr:colOff>
      <xdr:row>82</xdr:row>
      <xdr:rowOff>91739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586"/>
          <a:ext cx="889000" cy="3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35271</xdr:rowOff>
    </xdr:from>
    <xdr:to>
      <xdr:col>11</xdr:col>
      <xdr:colOff>31750</xdr:colOff>
      <xdr:row>82</xdr:row>
      <xdr:rowOff>57686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4171"/>
          <a:ext cx="889000" cy="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94774</xdr:rowOff>
    </xdr:from>
    <xdr:to>
      <xdr:col>23</xdr:col>
      <xdr:colOff>184150</xdr:colOff>
      <xdr:row>83</xdr:row>
      <xdr:rowOff>24924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111301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67678</xdr:rowOff>
    </xdr:from>
    <xdr:to>
      <xdr:col>19</xdr:col>
      <xdr:colOff>184150</xdr:colOff>
      <xdr:row>82</xdr:row>
      <xdr:rowOff>169278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8005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40939</xdr:rowOff>
    </xdr:from>
    <xdr:to>
      <xdr:col>15</xdr:col>
      <xdr:colOff>133350</xdr:colOff>
      <xdr:row>82</xdr:row>
      <xdr:rowOff>142539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152716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6886</xdr:rowOff>
    </xdr:from>
    <xdr:to>
      <xdr:col>11</xdr:col>
      <xdr:colOff>82550</xdr:colOff>
      <xdr:row>82</xdr:row>
      <xdr:rowOff>108486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118663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155921</xdr:rowOff>
    </xdr:from>
    <xdr:to>
      <xdr:col>7</xdr:col>
      <xdr:colOff>31750</xdr:colOff>
      <xdr:row>82</xdr:row>
      <xdr:rowOff>86071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96248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ラスパイレス指数は退職・採用及び階層変動により令和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ポイント下回っている。今後は定年退職者が毎年続くため、国の給与水準次第ではあるが減少していく見込みである。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57913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15211"/>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57913</xdr:rowOff>
    </xdr:from>
    <xdr:to>
      <xdr:col>77</xdr:col>
      <xdr:colOff>44450</xdr:colOff>
      <xdr:row>88</xdr:row>
      <xdr:rowOff>57913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45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137668</xdr:rowOff>
    </xdr:from>
    <xdr:to>
      <xdr:col>72</xdr:col>
      <xdr:colOff>203200</xdr:colOff>
      <xdr:row>88</xdr:row>
      <xdr:rowOff>57913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53818"/>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137668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1521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64788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86868</xdr:rowOff>
    </xdr:from>
    <xdr:to>
      <xdr:col>68</xdr:col>
      <xdr:colOff>203200</xdr:colOff>
      <xdr:row>88</xdr:row>
      <xdr:rowOff>17018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27195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160038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がいたため類似団体平均を下回っている。行政サービスの維持の観点から新規採用者の他再任用制度も活用し職員数の確保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34362</xdr:rowOff>
    </xdr:from>
    <xdr:to>
      <xdr:col>81</xdr:col>
      <xdr:colOff>44450</xdr:colOff>
      <xdr:row>60</xdr:row>
      <xdr:rowOff>76763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21362"/>
          <a:ext cx="8382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34362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8612"/>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11612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762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531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25963</xdr:rowOff>
    </xdr:from>
    <xdr:to>
      <xdr:col>81</xdr:col>
      <xdr:colOff>95250</xdr:colOff>
      <xdr:row>60</xdr:row>
      <xdr:rowOff>127563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42490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5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155012</xdr:rowOff>
    </xdr:from>
    <xdr:to>
      <xdr:col>77</xdr:col>
      <xdr:colOff>95250</xdr:colOff>
      <xdr:row>60</xdr:row>
      <xdr:rowOff>85162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95339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年度に借入れた過疎対策事業債の償還開始及び普通交付税の減額に伴い単年度実質公債費比率は増加となったが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か年平均では減少している。しかしながら似団体平均を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ポイント上回っている。今後は下風呂温泉整備事業に係る元金償還が開始されることからしばらくは実質公債費比率は上昇傾向となるため、地方債の新規発行についてはより一層抑制に努める。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84667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641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6284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100754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地方債の発行額を償還額が上回り充当可能基金が増加したことにより比率が減少した。今後は庁舎移転等の大規模事業の着手により、地方債現在高が増加し事業の財源として基金を充当するため、将来負担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144498</xdr:rowOff>
    </xdr:from>
    <xdr:to>
      <xdr:col>72</xdr:col>
      <xdr:colOff>203200</xdr:colOff>
      <xdr:row>14</xdr:row>
      <xdr:rowOff>36054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373348"/>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8625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156704</xdr:rowOff>
    </xdr:from>
    <xdr:to>
      <xdr:col>68</xdr:col>
      <xdr:colOff>203200</xdr:colOff>
      <xdr:row>14</xdr:row>
      <xdr:rowOff>86854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71631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今後も時間外手当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56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5688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物件費に係る経常収支比率は類似団体平均を大きく上回っており、昨年度と比較しても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ポイントの上昇となっている。主な要因として、番号制度関係のシステム改修に伴う委託料等が増加したためである。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35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87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その他については操出金が大半を占めており、国民健康保険特別会計や後期高齢者医療特別会計の医療費に対し一般会計から操出しているため、保険料の見直し等により適正化を図り普通会計の負担額を減ら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024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65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653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51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150495</xdr:rowOff>
    </xdr:from>
    <xdr:to>
      <xdr:col>82</xdr:col>
      <xdr:colOff>158750</xdr:colOff>
      <xdr:row>57</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167022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補助費等に係る経常収支比率は昨年度からは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物価高騰等対策として村民支援商品券発行事業を実施したこと及び下北地域広域行政事務組合の新ごみ処理施設建設に係る負担金が増加したことよるものである。また、一部事務組合への負担金は今後も継続して支出となるため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226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年度に借入れた下風呂温泉整備事業の償還が開始されたことにより地方債元利償還金も膨らんでおり、公債費に係る経常収支比率は類似団体平均を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年度に完了した防災行政無線設備デジタル化整備事業に係る償還開始及び大規模事業が予定されていることから上昇することが見込まれている。事業の見直しなどにより地方債の新規発行額を抑制する。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248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248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107950</xdr:rowOff>
    </xdr:from>
    <xdr:to>
      <xdr:col>15</xdr:col>
      <xdr:colOff>98425</xdr:colOff>
      <xdr:row>78</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81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78</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91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57150</xdr:rowOff>
    </xdr:from>
    <xdr:to>
      <xdr:col>15</xdr:col>
      <xdr:colOff>149225</xdr:colOff>
      <xdr:row>78</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110489</xdr:rowOff>
    </xdr:from>
    <xdr:to>
      <xdr:col>11</xdr:col>
      <xdr:colOff>60325</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年度に比べ普通交付税が減額となったことで経常一般財源が減少したためだと考えられる。</a:t>
          </a:r>
          <a:endPar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79</xdr:row>
      <xdr:rowOff>104139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6581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153670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65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416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17797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23678</xdr:rowOff>
    </xdr:from>
    <xdr:to>
      <xdr:col>29</xdr:col>
      <xdr:colOff>127000</xdr:colOff>
      <xdr:row>18</xdr:row>
      <xdr:rowOff>29670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7403"/>
          <a:ext cx="647700" cy="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29670</xdr:rowOff>
    </xdr:from>
    <xdr:to>
      <xdr:col>26</xdr:col>
      <xdr:colOff>50800</xdr:colOff>
      <xdr:row>18</xdr:row>
      <xdr:rowOff>67617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3395"/>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67617</xdr:rowOff>
    </xdr:from>
    <xdr:to>
      <xdr:col>22</xdr:col>
      <xdr:colOff>114300</xdr:colOff>
      <xdr:row>18</xdr:row>
      <xdr:rowOff>105291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1342"/>
          <a:ext cx="698500" cy="37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105291</xdr:rowOff>
    </xdr:from>
    <xdr:to>
      <xdr:col>18</xdr:col>
      <xdr:colOff>177800</xdr:colOff>
      <xdr:row>18</xdr:row>
      <xdr:rowOff>141476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9016"/>
          <a:ext cx="698500" cy="3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144328</xdr:rowOff>
    </xdr:from>
    <xdr:to>
      <xdr:col>29</xdr:col>
      <xdr:colOff>177800</xdr:colOff>
      <xdr:row>18</xdr:row>
      <xdr:rowOff>74478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160855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150320</xdr:rowOff>
    </xdr:from>
    <xdr:to>
      <xdr:col>26</xdr:col>
      <xdr:colOff>101600</xdr:colOff>
      <xdr:row>18</xdr:row>
      <xdr:rowOff>80470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90647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8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16817</xdr:rowOff>
    </xdr:from>
    <xdr:to>
      <xdr:col>22</xdr:col>
      <xdr:colOff>165100</xdr:colOff>
      <xdr:row>18</xdr:row>
      <xdr:rowOff>118418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05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128594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54491</xdr:rowOff>
    </xdr:from>
    <xdr:to>
      <xdr:col>19</xdr:col>
      <xdr:colOff>38100</xdr:colOff>
      <xdr:row>18</xdr:row>
      <xdr:rowOff>156090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82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5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90676</xdr:rowOff>
    </xdr:from>
    <xdr:to>
      <xdr:col>15</xdr:col>
      <xdr:colOff>101600</xdr:colOff>
      <xdr:row>19</xdr:row>
      <xdr:rowOff>20826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128262</xdr:rowOff>
    </xdr:from>
    <xdr:to>
      <xdr:col>29</xdr:col>
      <xdr:colOff>127000</xdr:colOff>
      <xdr:row>36</xdr:row>
      <xdr:rowOff>160014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81512"/>
          <a:ext cx="647700" cy="3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132655</xdr:rowOff>
    </xdr:from>
    <xdr:to>
      <xdr:col>26</xdr:col>
      <xdr:colOff>50800</xdr:colOff>
      <xdr:row>36</xdr:row>
      <xdr:rowOff>160014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85905"/>
          <a:ext cx="698500" cy="2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132176</xdr:rowOff>
    </xdr:from>
    <xdr:to>
      <xdr:col>22</xdr:col>
      <xdr:colOff>114300</xdr:colOff>
      <xdr:row>36</xdr:row>
      <xdr:rowOff>132655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85426"/>
          <a:ext cx="698500" cy="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132176</xdr:rowOff>
    </xdr:from>
    <xdr:to>
      <xdr:col>18</xdr:col>
      <xdr:colOff>177800</xdr:colOff>
      <xdr:row>37</xdr:row>
      <xdr:rowOff>27180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85426"/>
          <a:ext cx="698500" cy="6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77462</xdr:rowOff>
    </xdr:from>
    <xdr:to>
      <xdr:col>29</xdr:col>
      <xdr:colOff>177800</xdr:colOff>
      <xdr:row>37</xdr:row>
      <xdr:rowOff>7612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265439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109214</xdr:rowOff>
    </xdr:from>
    <xdr:to>
      <xdr:col>26</xdr:col>
      <xdr:colOff>101600</xdr:colOff>
      <xdr:row>37</xdr:row>
      <xdr:rowOff>39364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6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220991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81855</xdr:rowOff>
    </xdr:from>
    <xdr:to>
      <xdr:col>22</xdr:col>
      <xdr:colOff>165100</xdr:colOff>
      <xdr:row>37</xdr:row>
      <xdr:rowOff>12005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3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193632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81376</xdr:rowOff>
    </xdr:from>
    <xdr:to>
      <xdr:col>19</xdr:col>
      <xdr:colOff>38100</xdr:colOff>
      <xdr:row>37</xdr:row>
      <xdr:rowOff>11526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3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193153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147830</xdr:rowOff>
    </xdr:from>
    <xdr:to>
      <xdr:col>15</xdr:col>
      <xdr:colOff>101600</xdr:colOff>
      <xdr:row>37</xdr:row>
      <xdr:rowOff>77980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0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259607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110801</xdr:rowOff>
    </xdr:from>
    <xdr:to>
      <xdr:col>24</xdr:col>
      <xdr:colOff>63500</xdr:colOff>
      <xdr:row>36</xdr:row>
      <xdr:rowOff>129998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3001"/>
          <a:ext cx="838200" cy="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129998</xdr:rowOff>
    </xdr:from>
    <xdr:to>
      <xdr:col>19</xdr:col>
      <xdr:colOff>177800</xdr:colOff>
      <xdr:row>36</xdr:row>
      <xdr:rowOff>160001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2198"/>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160001</xdr:rowOff>
    </xdr:from>
    <xdr:to>
      <xdr:col>15</xdr:col>
      <xdr:colOff>50800</xdr:colOff>
      <xdr:row>37</xdr:row>
      <xdr:rowOff>45031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2201"/>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45031</xdr:rowOff>
    </xdr:from>
    <xdr:to>
      <xdr:col>10</xdr:col>
      <xdr:colOff>114300</xdr:colOff>
      <xdr:row>37</xdr:row>
      <xdr:rowOff>74614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8681"/>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60001</xdr:rowOff>
    </xdr:from>
    <xdr:to>
      <xdr:col>24</xdr:col>
      <xdr:colOff>114300</xdr:colOff>
      <xdr:row>36</xdr:row>
      <xdr:rowOff>161601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38428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1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79198</xdr:rowOff>
    </xdr:from>
    <xdr:to>
      <xdr:col>20</xdr:col>
      <xdr:colOff>38100</xdr:colOff>
      <xdr:row>37</xdr:row>
      <xdr:rowOff>9348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109201</xdr:rowOff>
    </xdr:from>
    <xdr:to>
      <xdr:col>15</xdr:col>
      <xdr:colOff>101600</xdr:colOff>
      <xdr:row>37</xdr:row>
      <xdr:rowOff>39351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30478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165681</xdr:rowOff>
    </xdr:from>
    <xdr:to>
      <xdr:col>10</xdr:col>
      <xdr:colOff>165100</xdr:colOff>
      <xdr:row>37</xdr:row>
      <xdr:rowOff>95831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86958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23814</xdr:rowOff>
    </xdr:from>
    <xdr:to>
      <xdr:col>6</xdr:col>
      <xdr:colOff>38100</xdr:colOff>
      <xdr:row>37</xdr:row>
      <xdr:rowOff>125414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116541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145609</xdr:rowOff>
    </xdr:from>
    <xdr:to>
      <xdr:col>24</xdr:col>
      <xdr:colOff>63500</xdr:colOff>
      <xdr:row>58</xdr:row>
      <xdr:rowOff>6590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8259"/>
          <a:ext cx="838200" cy="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6590</xdr:rowOff>
    </xdr:from>
    <xdr:to>
      <xdr:col>19</xdr:col>
      <xdr:colOff>177800</xdr:colOff>
      <xdr:row>58</xdr:row>
      <xdr:rowOff>22827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0690"/>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22827</xdr:rowOff>
    </xdr:from>
    <xdr:to>
      <xdr:col>15</xdr:col>
      <xdr:colOff>50800</xdr:colOff>
      <xdr:row>58</xdr:row>
      <xdr:rowOff>32634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692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32634</xdr:rowOff>
    </xdr:from>
    <xdr:to>
      <xdr:col>10</xdr:col>
      <xdr:colOff>114300</xdr:colOff>
      <xdr:row>58</xdr:row>
      <xdr:rowOff>46637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6734"/>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94809</xdr:rowOff>
    </xdr:from>
    <xdr:to>
      <xdr:col>24</xdr:col>
      <xdr:colOff>114300</xdr:colOff>
      <xdr:row>58</xdr:row>
      <xdr:rowOff>24959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117686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127240</xdr:rowOff>
    </xdr:from>
    <xdr:to>
      <xdr:col>20</xdr:col>
      <xdr:colOff>38100</xdr:colOff>
      <xdr:row>58</xdr:row>
      <xdr:rowOff>57390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73917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143477</xdr:rowOff>
    </xdr:from>
    <xdr:to>
      <xdr:col>15</xdr:col>
      <xdr:colOff>101600</xdr:colOff>
      <xdr:row>58</xdr:row>
      <xdr:rowOff>73627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90154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153284</xdr:rowOff>
    </xdr:from>
    <xdr:to>
      <xdr:col>10</xdr:col>
      <xdr:colOff>165100</xdr:colOff>
      <xdr:row>58</xdr:row>
      <xdr:rowOff>83434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167287</xdr:rowOff>
    </xdr:from>
    <xdr:to>
      <xdr:col>6</xdr:col>
      <xdr:colOff>38100</xdr:colOff>
      <xdr:row>58</xdr:row>
      <xdr:rowOff>97437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88564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86739</xdr:rowOff>
    </xdr:from>
    <xdr:to>
      <xdr:col>24</xdr:col>
      <xdr:colOff>63500</xdr:colOff>
      <xdr:row>77</xdr:row>
      <xdr:rowOff>102792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8389"/>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102792</xdr:rowOff>
    </xdr:from>
    <xdr:to>
      <xdr:col>19</xdr:col>
      <xdr:colOff>177800</xdr:colOff>
      <xdr:row>77</xdr:row>
      <xdr:rowOff>114725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0444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114725</xdr:rowOff>
    </xdr:from>
    <xdr:to>
      <xdr:col>15</xdr:col>
      <xdr:colOff>50800</xdr:colOff>
      <xdr:row>77</xdr:row>
      <xdr:rowOff>137477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6375"/>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132265</xdr:rowOff>
    </xdr:from>
    <xdr:to>
      <xdr:col>10</xdr:col>
      <xdr:colOff>114300</xdr:colOff>
      <xdr:row>77</xdr:row>
      <xdr:rowOff>137477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391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35939</xdr:rowOff>
    </xdr:from>
    <xdr:to>
      <xdr:col>24</xdr:col>
      <xdr:colOff>114300</xdr:colOff>
      <xdr:row>77</xdr:row>
      <xdr:rowOff>137539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122316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51992</xdr:rowOff>
    </xdr:from>
    <xdr:to>
      <xdr:col>20</xdr:col>
      <xdr:colOff>38100</xdr:colOff>
      <xdr:row>77</xdr:row>
      <xdr:rowOff>153592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144719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63925</xdr:rowOff>
    </xdr:from>
    <xdr:to>
      <xdr:col>15</xdr:col>
      <xdr:colOff>101600</xdr:colOff>
      <xdr:row>77</xdr:row>
      <xdr:rowOff>165525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156652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86677</xdr:rowOff>
    </xdr:from>
    <xdr:to>
      <xdr:col>10</xdr:col>
      <xdr:colOff>165100</xdr:colOff>
      <xdr:row>78</xdr:row>
      <xdr:rowOff>16827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81465</xdr:rowOff>
    </xdr:from>
    <xdr:to>
      <xdr:col>6</xdr:col>
      <xdr:colOff>38100</xdr:colOff>
      <xdr:row>78</xdr:row>
      <xdr:rowOff>11615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57883</xdr:rowOff>
    </xdr:from>
    <xdr:to>
      <xdr:col>24</xdr:col>
      <xdr:colOff>63500</xdr:colOff>
      <xdr:row>95</xdr:row>
      <xdr:rowOff>120710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45633"/>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57883</xdr:rowOff>
    </xdr:from>
    <xdr:to>
      <xdr:col>19</xdr:col>
      <xdr:colOff>177800</xdr:colOff>
      <xdr:row>96</xdr:row>
      <xdr:rowOff>138199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5633"/>
          <a:ext cx="889000" cy="2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107003</xdr:rowOff>
    </xdr:from>
    <xdr:to>
      <xdr:col>15</xdr:col>
      <xdr:colOff>50800</xdr:colOff>
      <xdr:row>96</xdr:row>
      <xdr:rowOff>138199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6203"/>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107003</xdr:rowOff>
    </xdr:from>
    <xdr:to>
      <xdr:col>10</xdr:col>
      <xdr:colOff>114300</xdr:colOff>
      <xdr:row>96</xdr:row>
      <xdr:rowOff>137779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6203"/>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69910</xdr:rowOff>
    </xdr:from>
    <xdr:to>
      <xdr:col>24</xdr:col>
      <xdr:colOff>114300</xdr:colOff>
      <xdr:row>96</xdr:row>
      <xdr:rowOff>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48337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7083</xdr:rowOff>
    </xdr:from>
    <xdr:to>
      <xdr:col>20</xdr:col>
      <xdr:colOff>38100</xdr:colOff>
      <xdr:row>95</xdr:row>
      <xdr:rowOff>108683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99810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87399</xdr:rowOff>
    </xdr:from>
    <xdr:to>
      <xdr:col>15</xdr:col>
      <xdr:colOff>101600</xdr:colOff>
      <xdr:row>97</xdr:row>
      <xdr:rowOff>17549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56203</xdr:rowOff>
    </xdr:from>
    <xdr:to>
      <xdr:col>10</xdr:col>
      <xdr:colOff>165100</xdr:colOff>
      <xdr:row>96</xdr:row>
      <xdr:rowOff>157803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86979</xdr:rowOff>
    </xdr:from>
    <xdr:to>
      <xdr:col>6</xdr:col>
      <xdr:colOff>38100</xdr:colOff>
      <xdr:row>97</xdr:row>
      <xdr:rowOff>17129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153062</xdr:rowOff>
    </xdr:from>
    <xdr:to>
      <xdr:col>55</xdr:col>
      <xdr:colOff>0</xdr:colOff>
      <xdr:row>35</xdr:row>
      <xdr:rowOff>108103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82362"/>
          <a:ext cx="838200" cy="1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114716</xdr:rowOff>
    </xdr:from>
    <xdr:to>
      <xdr:col>50</xdr:col>
      <xdr:colOff>114300</xdr:colOff>
      <xdr:row>35</xdr:row>
      <xdr:rowOff>108103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44016"/>
          <a:ext cx="889000" cy="1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114716</xdr:rowOff>
    </xdr:from>
    <xdr:to>
      <xdr:col>45</xdr:col>
      <xdr:colOff>177800</xdr:colOff>
      <xdr:row>36</xdr:row>
      <xdr:rowOff>808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4016"/>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808</xdr:rowOff>
    </xdr:from>
    <xdr:to>
      <xdr:col>41</xdr:col>
      <xdr:colOff>50800</xdr:colOff>
      <xdr:row>36</xdr:row>
      <xdr:rowOff>6333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300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102262</xdr:rowOff>
    </xdr:from>
    <xdr:to>
      <xdr:col>55</xdr:col>
      <xdr:colOff>50800</xdr:colOff>
      <xdr:row>35</xdr:row>
      <xdr:rowOff>32412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125139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8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57303</xdr:rowOff>
    </xdr:from>
    <xdr:to>
      <xdr:col>50</xdr:col>
      <xdr:colOff>165100</xdr:colOff>
      <xdr:row>35</xdr:row>
      <xdr:rowOff>158903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3980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63916</xdr:rowOff>
    </xdr:from>
    <xdr:to>
      <xdr:col>46</xdr:col>
      <xdr:colOff>38100</xdr:colOff>
      <xdr:row>34</xdr:row>
      <xdr:rowOff>165516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10593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121458</xdr:rowOff>
    </xdr:from>
    <xdr:to>
      <xdr:col>41</xdr:col>
      <xdr:colOff>101600</xdr:colOff>
      <xdr:row>36</xdr:row>
      <xdr:rowOff>51608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68135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126983</xdr:rowOff>
    </xdr:from>
    <xdr:to>
      <xdr:col>36</xdr:col>
      <xdr:colOff>165100</xdr:colOff>
      <xdr:row>36</xdr:row>
      <xdr:rowOff>57133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73660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86388</xdr:rowOff>
    </xdr:from>
    <xdr:to>
      <xdr:col>55</xdr:col>
      <xdr:colOff>0</xdr:colOff>
      <xdr:row>57</xdr:row>
      <xdr:rowOff>118683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59038"/>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166883</xdr:rowOff>
    </xdr:from>
    <xdr:to>
      <xdr:col>50</xdr:col>
      <xdr:colOff>114300</xdr:colOff>
      <xdr:row>57</xdr:row>
      <xdr:rowOff>86388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68083"/>
          <a:ext cx="889000" cy="9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166883</xdr:rowOff>
    </xdr:from>
    <xdr:to>
      <xdr:col>45</xdr:col>
      <xdr:colOff>177800</xdr:colOff>
      <xdr:row>57</xdr:row>
      <xdr:rowOff>78995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68083"/>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77094</xdr:rowOff>
    </xdr:from>
    <xdr:to>
      <xdr:col>41</xdr:col>
      <xdr:colOff>50800</xdr:colOff>
      <xdr:row>57</xdr:row>
      <xdr:rowOff>78995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49744"/>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67883</xdr:rowOff>
    </xdr:from>
    <xdr:to>
      <xdr:col>55</xdr:col>
      <xdr:colOff>50800</xdr:colOff>
      <xdr:row>57</xdr:row>
      <xdr:rowOff>169483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154260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35588</xdr:rowOff>
    </xdr:from>
    <xdr:to>
      <xdr:col>50</xdr:col>
      <xdr:colOff>165100</xdr:colOff>
      <xdr:row>57</xdr:row>
      <xdr:rowOff>137188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128315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116083</xdr:rowOff>
    </xdr:from>
    <xdr:to>
      <xdr:col>46</xdr:col>
      <xdr:colOff>38100</xdr:colOff>
      <xdr:row>57</xdr:row>
      <xdr:rowOff>46233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62760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9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28195</xdr:rowOff>
    </xdr:from>
    <xdr:to>
      <xdr:col>41</xdr:col>
      <xdr:colOff>101600</xdr:colOff>
      <xdr:row>57</xdr:row>
      <xdr:rowOff>129795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120922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26294</xdr:rowOff>
    </xdr:from>
    <xdr:to>
      <xdr:col>36</xdr:col>
      <xdr:colOff>165100</xdr:colOff>
      <xdr:row>57</xdr:row>
      <xdr:rowOff>127894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119021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9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128980</xdr:rowOff>
    </xdr:from>
    <xdr:to>
      <xdr:col>55</xdr:col>
      <xdr:colOff>0</xdr:colOff>
      <xdr:row>77</xdr:row>
      <xdr:rowOff>154538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30630"/>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86426</xdr:rowOff>
    </xdr:from>
    <xdr:to>
      <xdr:col>50</xdr:col>
      <xdr:colOff>114300</xdr:colOff>
      <xdr:row>77</xdr:row>
      <xdr:rowOff>128980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88076"/>
          <a:ext cx="889000" cy="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86426</xdr:rowOff>
    </xdr:from>
    <xdr:to>
      <xdr:col>45</xdr:col>
      <xdr:colOff>177800</xdr:colOff>
      <xdr:row>77</xdr:row>
      <xdr:rowOff>140088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88076"/>
          <a:ext cx="889000" cy="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140088</xdr:rowOff>
    </xdr:from>
    <xdr:to>
      <xdr:col>41</xdr:col>
      <xdr:colOff>50800</xdr:colOff>
      <xdr:row>78</xdr:row>
      <xdr:rowOff>14250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41738"/>
          <a:ext cx="889000" cy="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103738</xdr:rowOff>
    </xdr:from>
    <xdr:to>
      <xdr:col>55</xdr:col>
      <xdr:colOff>50800</xdr:colOff>
      <xdr:row>78</xdr:row>
      <xdr:rowOff>33888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78180</xdr:rowOff>
    </xdr:from>
    <xdr:to>
      <xdr:col>50</xdr:col>
      <xdr:colOff>165100</xdr:colOff>
      <xdr:row>78</xdr:row>
      <xdr:rowOff>8330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24857</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35626</xdr:rowOff>
    </xdr:from>
    <xdr:to>
      <xdr:col>46</xdr:col>
      <xdr:colOff>38100</xdr:colOff>
      <xdr:row>77</xdr:row>
      <xdr:rowOff>137226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153753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1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89288</xdr:rowOff>
    </xdr:from>
    <xdr:to>
      <xdr:col>41</xdr:col>
      <xdr:colOff>101600</xdr:colOff>
      <xdr:row>78</xdr:row>
      <xdr:rowOff>19438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35965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134900</xdr:rowOff>
    </xdr:from>
    <xdr:to>
      <xdr:col>36</xdr:col>
      <xdr:colOff>165100</xdr:colOff>
      <xdr:row>78</xdr:row>
      <xdr:rowOff>65050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109054</xdr:rowOff>
    </xdr:from>
    <xdr:to>
      <xdr:col>55</xdr:col>
      <xdr:colOff>0</xdr:colOff>
      <xdr:row>98</xdr:row>
      <xdr:rowOff>123248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11154"/>
          <a:ext cx="8382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106604</xdr:rowOff>
    </xdr:from>
    <xdr:to>
      <xdr:col>50</xdr:col>
      <xdr:colOff>114300</xdr:colOff>
      <xdr:row>98</xdr:row>
      <xdr:rowOff>109054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37254"/>
          <a:ext cx="8890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106604</xdr:rowOff>
    </xdr:from>
    <xdr:to>
      <xdr:col>45</xdr:col>
      <xdr:colOff>177800</xdr:colOff>
      <xdr:row>98</xdr:row>
      <xdr:rowOff>48186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37254"/>
          <a:ext cx="889000" cy="1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48186</xdr:rowOff>
    </xdr:from>
    <xdr:to>
      <xdr:col>41</xdr:col>
      <xdr:colOff>50800</xdr:colOff>
      <xdr:row>98</xdr:row>
      <xdr:rowOff>56414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50286"/>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72448</xdr:rowOff>
    </xdr:from>
    <xdr:to>
      <xdr:col>55</xdr:col>
      <xdr:colOff>50800</xdr:colOff>
      <xdr:row>99</xdr:row>
      <xdr:rowOff>2598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158825</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58254</xdr:rowOff>
    </xdr:from>
    <xdr:to>
      <xdr:col>50</xdr:col>
      <xdr:colOff>165100</xdr:colOff>
      <xdr:row>98</xdr:row>
      <xdr:rowOff>159854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150981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55804</xdr:rowOff>
    </xdr:from>
    <xdr:to>
      <xdr:col>46</xdr:col>
      <xdr:colOff>38100</xdr:colOff>
      <xdr:row>97</xdr:row>
      <xdr:rowOff>157404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148531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168836</xdr:rowOff>
    </xdr:from>
    <xdr:to>
      <xdr:col>41</xdr:col>
      <xdr:colOff>101600</xdr:colOff>
      <xdr:row>98</xdr:row>
      <xdr:rowOff>98986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5614</xdr:rowOff>
    </xdr:from>
    <xdr:to>
      <xdr:col>36</xdr:col>
      <xdr:colOff>165100</xdr:colOff>
      <xdr:row>98</xdr:row>
      <xdr:rowOff>107214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98341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122648</xdr:rowOff>
    </xdr:from>
    <xdr:to>
      <xdr:col>85</xdr:col>
      <xdr:colOff>127000</xdr:colOff>
      <xdr:row>38</xdr:row>
      <xdr:rowOff>127805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37748"/>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127805</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2905"/>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42414</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8964"/>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71848</xdr:rowOff>
    </xdr:from>
    <xdr:to>
      <xdr:col>85</xdr:col>
      <xdr:colOff>177800</xdr:colOff>
      <xdr:row>39</xdr:row>
      <xdr:rowOff>1998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31225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77005</xdr:rowOff>
    </xdr:from>
    <xdr:to>
      <xdr:col>81</xdr:col>
      <xdr:colOff>101600</xdr:colOff>
      <xdr:row>39</xdr:row>
      <xdr:rowOff>7155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23682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163064</xdr:rowOff>
    </xdr:from>
    <xdr:to>
      <xdr:col>67</xdr:col>
      <xdr:colOff>101600</xdr:colOff>
      <xdr:row>39</xdr:row>
      <xdr:rowOff>93214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84341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147544</xdr:rowOff>
    </xdr:from>
    <xdr:to>
      <xdr:col>85</xdr:col>
      <xdr:colOff>127000</xdr:colOff>
      <xdr:row>77</xdr:row>
      <xdr:rowOff>16340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7774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170647</xdr:rowOff>
    </xdr:from>
    <xdr:to>
      <xdr:col>81</xdr:col>
      <xdr:colOff>50800</xdr:colOff>
      <xdr:row>77</xdr:row>
      <xdr:rowOff>16340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00847"/>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165458</xdr:rowOff>
    </xdr:from>
    <xdr:to>
      <xdr:col>76</xdr:col>
      <xdr:colOff>114300</xdr:colOff>
      <xdr:row>76</xdr:row>
      <xdr:rowOff>170647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95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165458</xdr:rowOff>
    </xdr:from>
    <xdr:to>
      <xdr:col>71</xdr:col>
      <xdr:colOff>177800</xdr:colOff>
      <xdr:row>77</xdr:row>
      <xdr:rowOff>79426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95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96744</xdr:rowOff>
    </xdr:from>
    <xdr:to>
      <xdr:col>85</xdr:col>
      <xdr:colOff>177800</xdr:colOff>
      <xdr:row>77</xdr:row>
      <xdr:rowOff>26894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119621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136990</xdr:rowOff>
    </xdr:from>
    <xdr:to>
      <xdr:col>81</xdr:col>
      <xdr:colOff>101600</xdr:colOff>
      <xdr:row>77</xdr:row>
      <xdr:rowOff>67140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83667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119847</xdr:rowOff>
    </xdr:from>
    <xdr:to>
      <xdr:col>76</xdr:col>
      <xdr:colOff>165100</xdr:colOff>
      <xdr:row>77</xdr:row>
      <xdr:rowOff>49997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66524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2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114658</xdr:rowOff>
    </xdr:from>
    <xdr:to>
      <xdr:col>72</xdr:col>
      <xdr:colOff>38100</xdr:colOff>
      <xdr:row>77</xdr:row>
      <xdr:rowOff>44808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61334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28626</xdr:rowOff>
    </xdr:from>
    <xdr:to>
      <xdr:col>67</xdr:col>
      <xdr:colOff>101600</xdr:colOff>
      <xdr:row>77</xdr:row>
      <xdr:rowOff>130226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146753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157652</xdr:rowOff>
    </xdr:from>
    <xdr:to>
      <xdr:col>85</xdr:col>
      <xdr:colOff>127000</xdr:colOff>
      <xdr:row>97</xdr:row>
      <xdr:rowOff>25941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6852"/>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157652</xdr:rowOff>
    </xdr:from>
    <xdr:to>
      <xdr:col>81</xdr:col>
      <xdr:colOff>50800</xdr:colOff>
      <xdr:row>97</xdr:row>
      <xdr:rowOff>30318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6852"/>
          <a:ext cx="889000" cy="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30318</xdr:rowOff>
    </xdr:from>
    <xdr:to>
      <xdr:col>76</xdr:col>
      <xdr:colOff>114300</xdr:colOff>
      <xdr:row>98</xdr:row>
      <xdr:rowOff>5607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60968"/>
          <a:ext cx="889000" cy="1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169078</xdr:rowOff>
    </xdr:from>
    <xdr:to>
      <xdr:col>71</xdr:col>
      <xdr:colOff>177800</xdr:colOff>
      <xdr:row>98</xdr:row>
      <xdr:rowOff>5607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9728"/>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146591</xdr:rowOff>
    </xdr:from>
    <xdr:to>
      <xdr:col>85</xdr:col>
      <xdr:colOff>177800</xdr:colOff>
      <xdr:row>97</xdr:row>
      <xdr:rowOff>76741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169468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106852</xdr:rowOff>
    </xdr:from>
    <xdr:to>
      <xdr:col>81</xdr:col>
      <xdr:colOff>101600</xdr:colOff>
      <xdr:row>97</xdr:row>
      <xdr:rowOff>37002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53529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4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150968</xdr:rowOff>
    </xdr:from>
    <xdr:to>
      <xdr:col>76</xdr:col>
      <xdr:colOff>165100</xdr:colOff>
      <xdr:row>97</xdr:row>
      <xdr:rowOff>81118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97645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8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126257</xdr:rowOff>
    </xdr:from>
    <xdr:to>
      <xdr:col>72</xdr:col>
      <xdr:colOff>38100</xdr:colOff>
      <xdr:row>98</xdr:row>
      <xdr:rowOff>56407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72934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118278</xdr:rowOff>
    </xdr:from>
    <xdr:to>
      <xdr:col>67</xdr:col>
      <xdr:colOff>101600</xdr:colOff>
      <xdr:row>98</xdr:row>
      <xdr:rowOff>48428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64955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2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42393</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42393</xdr:rowOff>
    </xdr:from>
    <xdr:to>
      <xdr:col>102</xdr:col>
      <xdr:colOff>114300</xdr:colOff>
      <xdr:row>39</xdr:row>
      <xdr:rowOff>42469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89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163043</xdr:rowOff>
    </xdr:from>
    <xdr:to>
      <xdr:col>102</xdr:col>
      <xdr:colOff>165100</xdr:colOff>
      <xdr:row>39</xdr:row>
      <xdr:rowOff>93193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84320</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163119</xdr:rowOff>
    </xdr:from>
    <xdr:to>
      <xdr:col>98</xdr:col>
      <xdr:colOff>38100</xdr:colOff>
      <xdr:row>39</xdr:row>
      <xdr:rowOff>93269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84396</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101829</xdr:rowOff>
    </xdr:from>
    <xdr:to>
      <xdr:col>116</xdr:col>
      <xdr:colOff>63500</xdr:colOff>
      <xdr:row>58</xdr:row>
      <xdr:rowOff>106683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45929"/>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106683</xdr:rowOff>
    </xdr:from>
    <xdr:to>
      <xdr:col>111</xdr:col>
      <xdr:colOff>177800</xdr:colOff>
      <xdr:row>58</xdr:row>
      <xdr:rowOff>116536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50783"/>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116367</xdr:rowOff>
    </xdr:from>
    <xdr:to>
      <xdr:col>107</xdr:col>
      <xdr:colOff>50800</xdr:colOff>
      <xdr:row>58</xdr:row>
      <xdr:rowOff>116536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046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112100</xdr:rowOff>
    </xdr:from>
    <xdr:to>
      <xdr:col>102</xdr:col>
      <xdr:colOff>114300</xdr:colOff>
      <xdr:row>58</xdr:row>
      <xdr:rowOff>116367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5620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51029</xdr:rowOff>
    </xdr:from>
    <xdr:to>
      <xdr:col>116</xdr:col>
      <xdr:colOff>114300</xdr:colOff>
      <xdr:row>58</xdr:row>
      <xdr:rowOff>152629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10406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55883</xdr:rowOff>
    </xdr:from>
    <xdr:to>
      <xdr:col>112</xdr:col>
      <xdr:colOff>38100</xdr:colOff>
      <xdr:row>58</xdr:row>
      <xdr:rowOff>157483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2560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65736</xdr:rowOff>
    </xdr:from>
    <xdr:to>
      <xdr:col>107</xdr:col>
      <xdr:colOff>101600</xdr:colOff>
      <xdr:row>58</xdr:row>
      <xdr:rowOff>167336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12413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65567</xdr:rowOff>
    </xdr:from>
    <xdr:to>
      <xdr:col>102</xdr:col>
      <xdr:colOff>165100</xdr:colOff>
      <xdr:row>58</xdr:row>
      <xdr:rowOff>167167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12244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61300</xdr:rowOff>
    </xdr:from>
    <xdr:to>
      <xdr:col>98</xdr:col>
      <xdr:colOff>38100</xdr:colOff>
      <xdr:row>58</xdr:row>
      <xdr:rowOff>162900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7977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8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35931</xdr:rowOff>
    </xdr:from>
    <xdr:to>
      <xdr:col>116</xdr:col>
      <xdr:colOff>63500</xdr:colOff>
      <xdr:row>76</xdr:row>
      <xdr:rowOff>136030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66131"/>
          <a:ext cx="838200" cy="10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35931</xdr:rowOff>
    </xdr:from>
    <xdr:to>
      <xdr:col>111</xdr:col>
      <xdr:colOff>177800</xdr:colOff>
      <xdr:row>76</xdr:row>
      <xdr:rowOff>56325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66131"/>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56325</xdr:rowOff>
    </xdr:from>
    <xdr:to>
      <xdr:col>107</xdr:col>
      <xdr:colOff>50800</xdr:colOff>
      <xdr:row>76</xdr:row>
      <xdr:rowOff>128232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86525"/>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125606</xdr:rowOff>
    </xdr:from>
    <xdr:to>
      <xdr:col>102</xdr:col>
      <xdr:colOff>114300</xdr:colOff>
      <xdr:row>76</xdr:row>
      <xdr:rowOff>128232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55806"/>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85230</xdr:rowOff>
    </xdr:from>
    <xdr:to>
      <xdr:col>116</xdr:col>
      <xdr:colOff>114300</xdr:colOff>
      <xdr:row>77</xdr:row>
      <xdr:rowOff>15380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63657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156581</xdr:rowOff>
    </xdr:from>
    <xdr:to>
      <xdr:col>112</xdr:col>
      <xdr:colOff>38100</xdr:colOff>
      <xdr:row>76</xdr:row>
      <xdr:rowOff>86731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103258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9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5525</xdr:rowOff>
    </xdr:from>
    <xdr:to>
      <xdr:col>107</xdr:col>
      <xdr:colOff>101600</xdr:colOff>
      <xdr:row>76</xdr:row>
      <xdr:rowOff>107125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123653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77432</xdr:rowOff>
    </xdr:from>
    <xdr:to>
      <xdr:col>102</xdr:col>
      <xdr:colOff>165100</xdr:colOff>
      <xdr:row>77</xdr:row>
      <xdr:rowOff>7582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24109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74806</xdr:rowOff>
    </xdr:from>
    <xdr:to>
      <xdr:col>98</xdr:col>
      <xdr:colOff>38100</xdr:colOff>
      <xdr:row>77</xdr:row>
      <xdr:rowOff>4956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21484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1,838,938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235,170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年度から増加しており類似団体平均も上回っている。補助費等は住民一人当たり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物価高騰に関連した商品券の発行事業及び新ごみ処理施設建設に係る下北地域広域行政事務組合への負担金の増額した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円と類似団体平均を大きく下回っている。令和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年度から実施していた防災行政無線設備デジタル化整備事業が令和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年度で完了したため減少した。公債費は住民一人当たり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年度に借入を行った下風呂温泉整備事業の償還が開始されたことにより増加しているものであり、今後も大規模事業が予定されていることからしばらくは高い水準で推移する見込みである。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29343</xdr:rowOff>
    </xdr:from>
    <xdr:to>
      <xdr:col>24</xdr:col>
      <xdr:colOff>63500</xdr:colOff>
      <xdr:row>36</xdr:row>
      <xdr:rowOff>81674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01543"/>
          <a:ext cx="8382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81674</xdr:rowOff>
    </xdr:from>
    <xdr:to>
      <xdr:col>19</xdr:col>
      <xdr:colOff>177800</xdr:colOff>
      <xdr:row>36</xdr:row>
      <xdr:rowOff>89046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53874"/>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50108</xdr:rowOff>
    </xdr:from>
    <xdr:to>
      <xdr:col>15</xdr:col>
      <xdr:colOff>50800</xdr:colOff>
      <xdr:row>36</xdr:row>
      <xdr:rowOff>89046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230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50108</xdr:rowOff>
    </xdr:from>
    <xdr:to>
      <xdr:col>10</xdr:col>
      <xdr:colOff>114300</xdr:colOff>
      <xdr:row>36</xdr:row>
      <xdr:rowOff>98266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230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149993</xdr:rowOff>
    </xdr:from>
    <xdr:to>
      <xdr:col>24</xdr:col>
      <xdr:colOff>114300</xdr:colOff>
      <xdr:row>36</xdr:row>
      <xdr:rowOff>80143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30874</xdr:rowOff>
    </xdr:from>
    <xdr:to>
      <xdr:col>20</xdr:col>
      <xdr:colOff>38100</xdr:colOff>
      <xdr:row>36</xdr:row>
      <xdr:rowOff>132474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38246</xdr:rowOff>
    </xdr:from>
    <xdr:to>
      <xdr:col>15</xdr:col>
      <xdr:colOff>101600</xdr:colOff>
      <xdr:row>36</xdr:row>
      <xdr:rowOff>139846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156373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170758</xdr:rowOff>
    </xdr:from>
    <xdr:to>
      <xdr:col>10</xdr:col>
      <xdr:colOff>165100</xdr:colOff>
      <xdr:row>36</xdr:row>
      <xdr:rowOff>100908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117435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47466</xdr:rowOff>
    </xdr:from>
    <xdr:to>
      <xdr:col>6</xdr:col>
      <xdr:colOff>38100</xdr:colOff>
      <xdr:row>36</xdr:row>
      <xdr:rowOff>149066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21003</xdr:rowOff>
    </xdr:from>
    <xdr:to>
      <xdr:col>24</xdr:col>
      <xdr:colOff>63500</xdr:colOff>
      <xdr:row>56</xdr:row>
      <xdr:rowOff>65200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22203"/>
          <a:ext cx="8382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56858</xdr:rowOff>
    </xdr:from>
    <xdr:to>
      <xdr:col>19</xdr:col>
      <xdr:colOff>177800</xdr:colOff>
      <xdr:row>56</xdr:row>
      <xdr:rowOff>21003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86608"/>
          <a:ext cx="889000" cy="1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56858</xdr:rowOff>
    </xdr:from>
    <xdr:to>
      <xdr:col>15</xdr:col>
      <xdr:colOff>50800</xdr:colOff>
      <xdr:row>57</xdr:row>
      <xdr:rowOff>69878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86608"/>
          <a:ext cx="889000" cy="3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67797</xdr:rowOff>
    </xdr:from>
    <xdr:to>
      <xdr:col>10</xdr:col>
      <xdr:colOff>114300</xdr:colOff>
      <xdr:row>57</xdr:row>
      <xdr:rowOff>69878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0447"/>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14400</xdr:rowOff>
    </xdr:from>
    <xdr:to>
      <xdr:col>24</xdr:col>
      <xdr:colOff>114300</xdr:colOff>
      <xdr:row>56</xdr:row>
      <xdr:rowOff>116000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37277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141653</xdr:rowOff>
    </xdr:from>
    <xdr:to>
      <xdr:col>20</xdr:col>
      <xdr:colOff>38100</xdr:colOff>
      <xdr:row>56</xdr:row>
      <xdr:rowOff>71803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4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6058</xdr:rowOff>
    </xdr:from>
    <xdr:to>
      <xdr:col>15</xdr:col>
      <xdr:colOff>101600</xdr:colOff>
      <xdr:row>55</xdr:row>
      <xdr:rowOff>107658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124185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19078</xdr:rowOff>
    </xdr:from>
    <xdr:to>
      <xdr:col>10</xdr:col>
      <xdr:colOff>165100</xdr:colOff>
      <xdr:row>57</xdr:row>
      <xdr:rowOff>120678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137205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6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16997</xdr:rowOff>
    </xdr:from>
    <xdr:to>
      <xdr:col>6</xdr:col>
      <xdr:colOff>38100</xdr:colOff>
      <xdr:row>57</xdr:row>
      <xdr:rowOff>118597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135124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41925</xdr:rowOff>
    </xdr:from>
    <xdr:to>
      <xdr:col>24</xdr:col>
      <xdr:colOff>63500</xdr:colOff>
      <xdr:row>76</xdr:row>
      <xdr:rowOff>153279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2125"/>
          <a:ext cx="838200" cy="1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41925</xdr:rowOff>
    </xdr:from>
    <xdr:to>
      <xdr:col>19</xdr:col>
      <xdr:colOff>177800</xdr:colOff>
      <xdr:row>77</xdr:row>
      <xdr:rowOff>43959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2125"/>
          <a:ext cx="889000" cy="17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21462</xdr:rowOff>
    </xdr:from>
    <xdr:to>
      <xdr:col>15</xdr:col>
      <xdr:colOff>50800</xdr:colOff>
      <xdr:row>77</xdr:row>
      <xdr:rowOff>43959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23112"/>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21462</xdr:rowOff>
    </xdr:from>
    <xdr:to>
      <xdr:col>10</xdr:col>
      <xdr:colOff>114300</xdr:colOff>
      <xdr:row>77</xdr:row>
      <xdr:rowOff>60226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23112"/>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102479</xdr:rowOff>
    </xdr:from>
    <xdr:to>
      <xdr:col>24</xdr:col>
      <xdr:colOff>114300</xdr:colOff>
      <xdr:row>77</xdr:row>
      <xdr:rowOff>32629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162575</xdr:rowOff>
    </xdr:from>
    <xdr:to>
      <xdr:col>20</xdr:col>
      <xdr:colOff>38100</xdr:colOff>
      <xdr:row>76</xdr:row>
      <xdr:rowOff>92725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109252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164609</xdr:rowOff>
    </xdr:from>
    <xdr:to>
      <xdr:col>15</xdr:col>
      <xdr:colOff>101600</xdr:colOff>
      <xdr:row>77</xdr:row>
      <xdr:rowOff>94759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85886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142112</xdr:rowOff>
    </xdr:from>
    <xdr:to>
      <xdr:col>10</xdr:col>
      <xdr:colOff>165100</xdr:colOff>
      <xdr:row>77</xdr:row>
      <xdr:rowOff>72262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88788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4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9426</xdr:rowOff>
    </xdr:from>
    <xdr:to>
      <xdr:col>6</xdr:col>
      <xdr:colOff>38100</xdr:colOff>
      <xdr:row>77</xdr:row>
      <xdr:rowOff>111026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127553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8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120070</xdr:rowOff>
    </xdr:from>
    <xdr:to>
      <xdr:col>24</xdr:col>
      <xdr:colOff>63500</xdr:colOff>
      <xdr:row>95</xdr:row>
      <xdr:rowOff>136362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07820"/>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136362</xdr:rowOff>
    </xdr:from>
    <xdr:to>
      <xdr:col>19</xdr:col>
      <xdr:colOff>177800</xdr:colOff>
      <xdr:row>96</xdr:row>
      <xdr:rowOff>50899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24112"/>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50899</xdr:rowOff>
    </xdr:from>
    <xdr:to>
      <xdr:col>15</xdr:col>
      <xdr:colOff>50800</xdr:colOff>
      <xdr:row>96</xdr:row>
      <xdr:rowOff>155304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10099"/>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155304</xdr:rowOff>
    </xdr:from>
    <xdr:to>
      <xdr:col>10</xdr:col>
      <xdr:colOff>114300</xdr:colOff>
      <xdr:row>96</xdr:row>
      <xdr:rowOff>163968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450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69270</xdr:rowOff>
    </xdr:from>
    <xdr:to>
      <xdr:col>24</xdr:col>
      <xdr:colOff>114300</xdr:colOff>
      <xdr:row>95</xdr:row>
      <xdr:rowOff>170870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92147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85562</xdr:rowOff>
    </xdr:from>
    <xdr:to>
      <xdr:col>20</xdr:col>
      <xdr:colOff>38100</xdr:colOff>
      <xdr:row>96</xdr:row>
      <xdr:rowOff>15712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32239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4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xdr:rowOff>
    </xdr:from>
    <xdr:to>
      <xdr:col>15</xdr:col>
      <xdr:colOff>101600</xdr:colOff>
      <xdr:row>96</xdr:row>
      <xdr:rowOff>101699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118226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104504</xdr:rowOff>
    </xdr:from>
    <xdr:to>
      <xdr:col>10</xdr:col>
      <xdr:colOff>165100</xdr:colOff>
      <xdr:row>97</xdr:row>
      <xdr:rowOff>34654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51181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113168</xdr:rowOff>
    </xdr:from>
    <xdr:to>
      <xdr:col>6</xdr:col>
      <xdr:colOff>38100</xdr:colOff>
      <xdr:row>97</xdr:row>
      <xdr:rowOff>43318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59845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94602</xdr:rowOff>
    </xdr:from>
    <xdr:to>
      <xdr:col>55</xdr:col>
      <xdr:colOff>0</xdr:colOff>
      <xdr:row>58</xdr:row>
      <xdr:rowOff>98854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8702"/>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98854</xdr:rowOff>
    </xdr:from>
    <xdr:to>
      <xdr:col>50</xdr:col>
      <xdr:colOff>114300</xdr:colOff>
      <xdr:row>58</xdr:row>
      <xdr:rowOff>101428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2954"/>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101428</xdr:rowOff>
    </xdr:from>
    <xdr:to>
      <xdr:col>45</xdr:col>
      <xdr:colOff>177800</xdr:colOff>
      <xdr:row>58</xdr:row>
      <xdr:rowOff>101484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5528"/>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97346</xdr:rowOff>
    </xdr:from>
    <xdr:to>
      <xdr:col>41</xdr:col>
      <xdr:colOff>50800</xdr:colOff>
      <xdr:row>58</xdr:row>
      <xdr:rowOff>101484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1446"/>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43802</xdr:rowOff>
    </xdr:from>
    <xdr:to>
      <xdr:col>55</xdr:col>
      <xdr:colOff>50800</xdr:colOff>
      <xdr:row>58</xdr:row>
      <xdr:rowOff>145402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48054</xdr:rowOff>
    </xdr:from>
    <xdr:to>
      <xdr:col>50</xdr:col>
      <xdr:colOff>165100</xdr:colOff>
      <xdr:row>58</xdr:row>
      <xdr:rowOff>149654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140781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50628</xdr:rowOff>
    </xdr:from>
    <xdr:to>
      <xdr:col>46</xdr:col>
      <xdr:colOff>38100</xdr:colOff>
      <xdr:row>58</xdr:row>
      <xdr:rowOff>152228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50684</xdr:rowOff>
    </xdr:from>
    <xdr:to>
      <xdr:col>41</xdr:col>
      <xdr:colOff>101600</xdr:colOff>
      <xdr:row>58</xdr:row>
      <xdr:rowOff>152284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143411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46546</xdr:rowOff>
    </xdr:from>
    <xdr:to>
      <xdr:col>36</xdr:col>
      <xdr:colOff>165100</xdr:colOff>
      <xdr:row>58</xdr:row>
      <xdr:rowOff>148146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139273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168339</xdr:rowOff>
    </xdr:from>
    <xdr:to>
      <xdr:col>55</xdr:col>
      <xdr:colOff>0</xdr:colOff>
      <xdr:row>78</xdr:row>
      <xdr:rowOff>16993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9989"/>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13936</xdr:rowOff>
    </xdr:from>
    <xdr:to>
      <xdr:col>50</xdr:col>
      <xdr:colOff>114300</xdr:colOff>
      <xdr:row>78</xdr:row>
      <xdr:rowOff>16993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87036"/>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13936</xdr:rowOff>
    </xdr:from>
    <xdr:to>
      <xdr:col>45</xdr:col>
      <xdr:colOff>177800</xdr:colOff>
      <xdr:row>78</xdr:row>
      <xdr:rowOff>40729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7036"/>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40729</xdr:rowOff>
    </xdr:from>
    <xdr:to>
      <xdr:col>41</xdr:col>
      <xdr:colOff>50800</xdr:colOff>
      <xdr:row>78</xdr:row>
      <xdr:rowOff>48795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382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117539</xdr:rowOff>
    </xdr:from>
    <xdr:to>
      <xdr:col>55</xdr:col>
      <xdr:colOff>50800</xdr:colOff>
      <xdr:row>78</xdr:row>
      <xdr:rowOff>47689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95966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137643</xdr:rowOff>
    </xdr:from>
    <xdr:to>
      <xdr:col>50</xdr:col>
      <xdr:colOff>165100</xdr:colOff>
      <xdr:row>78</xdr:row>
      <xdr:rowOff>67793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58920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134586</xdr:rowOff>
    </xdr:from>
    <xdr:to>
      <xdr:col>46</xdr:col>
      <xdr:colOff>38100</xdr:colOff>
      <xdr:row>78</xdr:row>
      <xdr:rowOff>64736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55863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161379</xdr:rowOff>
    </xdr:from>
    <xdr:to>
      <xdr:col>41</xdr:col>
      <xdr:colOff>101600</xdr:colOff>
      <xdr:row>78</xdr:row>
      <xdr:rowOff>91529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169445</xdr:rowOff>
    </xdr:from>
    <xdr:to>
      <xdr:col>36</xdr:col>
      <xdr:colOff>165100</xdr:colOff>
      <xdr:row>78</xdr:row>
      <xdr:rowOff>99595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90722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2891</xdr:rowOff>
    </xdr:from>
    <xdr:to>
      <xdr:col>55</xdr:col>
      <xdr:colOff>0</xdr:colOff>
      <xdr:row>98</xdr:row>
      <xdr:rowOff>69627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04991"/>
          <a:ext cx="838200" cy="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69474</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22583</xdr:rowOff>
    </xdr:from>
    <xdr:to>
      <xdr:col>50</xdr:col>
      <xdr:colOff>114300</xdr:colOff>
      <xdr:row>98</xdr:row>
      <xdr:rowOff>69627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24683"/>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12002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160144</xdr:rowOff>
    </xdr:from>
    <xdr:to>
      <xdr:col>45</xdr:col>
      <xdr:colOff>177800</xdr:colOff>
      <xdr:row>98</xdr:row>
      <xdr:rowOff>22583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0794"/>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24430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160144</xdr:rowOff>
    </xdr:from>
    <xdr:to>
      <xdr:col>41</xdr:col>
      <xdr:colOff>50800</xdr:colOff>
      <xdr:row>97</xdr:row>
      <xdr:rowOff>164940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079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42640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48409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123541</xdr:rowOff>
    </xdr:from>
    <xdr:to>
      <xdr:col>55</xdr:col>
      <xdr:colOff>50800</xdr:colOff>
      <xdr:row>98</xdr:row>
      <xdr:rowOff>53691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38468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18827</xdr:rowOff>
    </xdr:from>
    <xdr:to>
      <xdr:col>50</xdr:col>
      <xdr:colOff>165100</xdr:colOff>
      <xdr:row>98</xdr:row>
      <xdr:rowOff>120427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143233</xdr:rowOff>
    </xdr:from>
    <xdr:to>
      <xdr:col>46</xdr:col>
      <xdr:colOff>38100</xdr:colOff>
      <xdr:row>98</xdr:row>
      <xdr:rowOff>73383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109344</xdr:rowOff>
    </xdr:from>
    <xdr:to>
      <xdr:col>41</xdr:col>
      <xdr:colOff>101600</xdr:colOff>
      <xdr:row>98</xdr:row>
      <xdr:rowOff>39494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114140</xdr:rowOff>
    </xdr:from>
    <xdr:to>
      <xdr:col>36</xdr:col>
      <xdr:colOff>165100</xdr:colOff>
      <xdr:row>98</xdr:row>
      <xdr:rowOff>44290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35417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160944</xdr:rowOff>
    </xdr:from>
    <xdr:to>
      <xdr:col>85</xdr:col>
      <xdr:colOff>127000</xdr:colOff>
      <xdr:row>36</xdr:row>
      <xdr:rowOff>171407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33144"/>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171407</xdr:rowOff>
    </xdr:from>
    <xdr:to>
      <xdr:col>81</xdr:col>
      <xdr:colOff>50800</xdr:colOff>
      <xdr:row>37</xdr:row>
      <xdr:rowOff>12774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43607"/>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12774</xdr:rowOff>
    </xdr:from>
    <xdr:to>
      <xdr:col>76</xdr:col>
      <xdr:colOff>114300</xdr:colOff>
      <xdr:row>37</xdr:row>
      <xdr:rowOff>20865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56424"/>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150901</xdr:rowOff>
    </xdr:from>
    <xdr:to>
      <xdr:col>71</xdr:col>
      <xdr:colOff>177800</xdr:colOff>
      <xdr:row>37</xdr:row>
      <xdr:rowOff>20865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23101"/>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110144</xdr:rowOff>
    </xdr:from>
    <xdr:to>
      <xdr:col>85</xdr:col>
      <xdr:colOff>177800</xdr:colOff>
      <xdr:row>37</xdr:row>
      <xdr:rowOff>40294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133021</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3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120607</xdr:rowOff>
    </xdr:from>
    <xdr:to>
      <xdr:col>81</xdr:col>
      <xdr:colOff>101600</xdr:colOff>
      <xdr:row>37</xdr:row>
      <xdr:rowOff>50757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67284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60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133424</xdr:rowOff>
    </xdr:from>
    <xdr:to>
      <xdr:col>76</xdr:col>
      <xdr:colOff>165100</xdr:colOff>
      <xdr:row>37</xdr:row>
      <xdr:rowOff>63574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80101</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608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141515</xdr:rowOff>
    </xdr:from>
    <xdr:to>
      <xdr:col>72</xdr:col>
      <xdr:colOff>38100</xdr:colOff>
      <xdr:row>37</xdr:row>
      <xdr:rowOff>71665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88192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60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100101</xdr:rowOff>
    </xdr:from>
    <xdr:to>
      <xdr:col>67</xdr:col>
      <xdr:colOff>101600</xdr:colOff>
      <xdr:row>37</xdr:row>
      <xdr:rowOff>30251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46778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60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39638</xdr:rowOff>
    </xdr:from>
    <xdr:to>
      <xdr:col>85</xdr:col>
      <xdr:colOff>127000</xdr:colOff>
      <xdr:row>58</xdr:row>
      <xdr:rowOff>54367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83738"/>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23488</xdr:rowOff>
    </xdr:from>
    <xdr:to>
      <xdr:col>81</xdr:col>
      <xdr:colOff>50800</xdr:colOff>
      <xdr:row>58</xdr:row>
      <xdr:rowOff>54367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67588"/>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11209</xdr:rowOff>
    </xdr:from>
    <xdr:to>
      <xdr:col>76</xdr:col>
      <xdr:colOff>114300</xdr:colOff>
      <xdr:row>58</xdr:row>
      <xdr:rowOff>23488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5309"/>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11209</xdr:rowOff>
    </xdr:from>
    <xdr:to>
      <xdr:col>71</xdr:col>
      <xdr:colOff>177800</xdr:colOff>
      <xdr:row>58</xdr:row>
      <xdr:rowOff>65203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5309"/>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160288</xdr:rowOff>
    </xdr:from>
    <xdr:to>
      <xdr:col>85</xdr:col>
      <xdr:colOff>177800</xdr:colOff>
      <xdr:row>58</xdr:row>
      <xdr:rowOff>90438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75215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3567</xdr:rowOff>
    </xdr:from>
    <xdr:to>
      <xdr:col>81</xdr:col>
      <xdr:colOff>101600</xdr:colOff>
      <xdr:row>58</xdr:row>
      <xdr:rowOff>105167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96294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144138</xdr:rowOff>
    </xdr:from>
    <xdr:to>
      <xdr:col>76</xdr:col>
      <xdr:colOff>165100</xdr:colOff>
      <xdr:row>58</xdr:row>
      <xdr:rowOff>74288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65415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1000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131859</xdr:rowOff>
    </xdr:from>
    <xdr:to>
      <xdr:col>72</xdr:col>
      <xdr:colOff>38100</xdr:colOff>
      <xdr:row>58</xdr:row>
      <xdr:rowOff>62009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53136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14403</xdr:rowOff>
    </xdr:from>
    <xdr:to>
      <xdr:col>67</xdr:col>
      <xdr:colOff>101600</xdr:colOff>
      <xdr:row>58</xdr:row>
      <xdr:rowOff>116003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107130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122648</xdr:rowOff>
    </xdr:from>
    <xdr:to>
      <xdr:col>85</xdr:col>
      <xdr:colOff>127000</xdr:colOff>
      <xdr:row>78</xdr:row>
      <xdr:rowOff>127805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95748"/>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127805</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0905"/>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42413</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6963"/>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71848</xdr:rowOff>
    </xdr:from>
    <xdr:to>
      <xdr:col>85</xdr:col>
      <xdr:colOff>177800</xdr:colOff>
      <xdr:row>79</xdr:row>
      <xdr:rowOff>1998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31225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77005</xdr:rowOff>
    </xdr:from>
    <xdr:to>
      <xdr:col>81</xdr:col>
      <xdr:colOff>101600</xdr:colOff>
      <xdr:row>79</xdr:row>
      <xdr:rowOff>7155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23682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163063</xdr:rowOff>
    </xdr:from>
    <xdr:to>
      <xdr:col>67</xdr:col>
      <xdr:colOff>101600</xdr:colOff>
      <xdr:row>79</xdr:row>
      <xdr:rowOff>93213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84340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147544</xdr:rowOff>
    </xdr:from>
    <xdr:to>
      <xdr:col>85</xdr:col>
      <xdr:colOff>127000</xdr:colOff>
      <xdr:row>97</xdr:row>
      <xdr:rowOff>16340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0674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170647</xdr:rowOff>
    </xdr:from>
    <xdr:to>
      <xdr:col>81</xdr:col>
      <xdr:colOff>50800</xdr:colOff>
      <xdr:row>97</xdr:row>
      <xdr:rowOff>16340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29847"/>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165458</xdr:rowOff>
    </xdr:from>
    <xdr:to>
      <xdr:col>76</xdr:col>
      <xdr:colOff>114300</xdr:colOff>
      <xdr:row>96</xdr:row>
      <xdr:rowOff>170647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24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165458</xdr:rowOff>
    </xdr:from>
    <xdr:to>
      <xdr:col>71</xdr:col>
      <xdr:colOff>177800</xdr:colOff>
      <xdr:row>97</xdr:row>
      <xdr:rowOff>79426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24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96744</xdr:rowOff>
    </xdr:from>
    <xdr:to>
      <xdr:col>85</xdr:col>
      <xdr:colOff>177800</xdr:colOff>
      <xdr:row>97</xdr:row>
      <xdr:rowOff>26894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119621</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0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136990</xdr:rowOff>
    </xdr:from>
    <xdr:to>
      <xdr:col>81</xdr:col>
      <xdr:colOff>101600</xdr:colOff>
      <xdr:row>97</xdr:row>
      <xdr:rowOff>67140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83667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3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119847</xdr:rowOff>
    </xdr:from>
    <xdr:to>
      <xdr:col>76</xdr:col>
      <xdr:colOff>165100</xdr:colOff>
      <xdr:row>97</xdr:row>
      <xdr:rowOff>49997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66524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3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114658</xdr:rowOff>
    </xdr:from>
    <xdr:to>
      <xdr:col>72</xdr:col>
      <xdr:colOff>38100</xdr:colOff>
      <xdr:row>97</xdr:row>
      <xdr:rowOff>44808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61335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34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28626</xdr:rowOff>
    </xdr:from>
    <xdr:to>
      <xdr:col>67</xdr:col>
      <xdr:colOff>101600</xdr:colOff>
      <xdr:row>97</xdr:row>
      <xdr:rowOff>130226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146753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647,769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円減少しているものの類似団体平均を大きく上回っている。その主な要因は令和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防災行政無線設備デジタル化整備事業が完了したものの、役場庁舎建設事業に着手しそれに伴う役場庁舎建設基金の積立も行っていることにより類似団体平均を大幅に上回ってい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円であり、類似団体平均を下回っている。衛生費については住民一人当たり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円であり、類似団体平均を上回っている。その主な要因としては、新ごみ処理施設建設事業に係る下北地域広域行政事務組合への負担金が増加したためである。消防費については住民一人当たり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円となっており、類似団体平均大きく上回っている。その主な要因は常備消防費に係る補助費が多額となっているためである。公債費は住民一人当たり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円であり、類似団体平均を大きく上回っており、前年度数値と比較しても増加しており高い水準となっている。その主な要因は、平成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年度借入の下風呂温泉整備事業に係る償還が開始されたことによるもので、今後も大規模事業が予定されているため高い水準で推移する見込みである。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連結実質赤字比率は現状で全会計とも赤字はでていないが、いずれの会計も一般会計から多額の繰出がある。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おり、それを補うため一般会計からの繰出金の増加及び水道施設の大規模事業の実施により公債費に係る繰出金も増加していることもあり、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AU14" sqref="AU14:AX1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3162003</v>
      </c>
      <c r="BO4" s="449"/>
      <c r="BP4" s="449"/>
      <c r="BQ4" s="449"/>
      <c r="BR4" s="449"/>
      <c r="BS4" s="449"/>
      <c r="BT4" s="449"/>
      <c r="BU4" s="450"/>
      <c r="BV4" s="448">
        <v>3307052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5.6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3107806</v>
      </c>
      <c r="BO5" s="420"/>
      <c r="BP5" s="420"/>
      <c r="BQ5" s="420"/>
      <c r="BR5" s="420"/>
      <c r="BS5" s="420"/>
      <c r="BT5" s="420"/>
      <c r="BU5" s="421"/>
      <c r="BV5" s="419">
        <v>3201382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93.9</v>
      </c>
      <c r="CU5" s="417"/>
      <c r="CV5" s="417"/>
      <c r="CW5" s="417"/>
      <c r="CX5" s="417"/>
      <c r="CY5" s="417"/>
      <c r="CZ5" s="417"/>
      <c r="DA5" s="418"/>
      <c r="DB5" s="416">
        <v>86.5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54197</v>
      </c>
      <c r="BO6" s="420"/>
      <c r="BP6" s="420"/>
      <c r="BQ6" s="420"/>
      <c r="BR6" s="420"/>
      <c r="BS6" s="420"/>
      <c r="BT6" s="420"/>
      <c r="BU6" s="421"/>
      <c r="BV6" s="419">
        <v>105670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94.6</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13</v>
      </c>
      <c r="BO7" s="420"/>
      <c r="BP7" s="420"/>
      <c r="BQ7" s="420"/>
      <c r="BR7" s="420"/>
      <c r="BS7" s="420"/>
      <c r="BT7" s="420"/>
      <c r="BU7" s="421"/>
      <c r="BV7" s="419">
        <v>18635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1500804</v>
      </c>
      <c r="CU7" s="420"/>
      <c r="CV7" s="420"/>
      <c r="CW7" s="420"/>
      <c r="CX7" s="420"/>
      <c r="CY7" s="420"/>
      <c r="CZ7" s="420"/>
      <c r="DA7" s="421"/>
      <c r="DB7" s="419">
        <v>1547729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54184</v>
      </c>
      <c r="BO8" s="420"/>
      <c r="BP8" s="420"/>
      <c r="BQ8" s="420"/>
      <c r="BR8" s="420"/>
      <c r="BS8" s="420"/>
      <c r="BT8" s="420"/>
      <c r="BU8" s="421"/>
      <c r="BV8" s="419">
        <v>87035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v>
      </c>
      <c r="CU8" s="523"/>
      <c r="CV8" s="523"/>
      <c r="CW8" s="523"/>
      <c r="CX8" s="523"/>
      <c r="CY8" s="523"/>
      <c r="CZ8" s="523"/>
      <c r="DA8" s="524"/>
      <c r="DB8" s="522">
        <v>0.09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1636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-32851</v>
      </c>
      <c r="BO9" s="420"/>
      <c r="BP9" s="420"/>
      <c r="BQ9" s="420"/>
      <c r="BR9" s="420"/>
      <c r="BS9" s="420"/>
      <c r="BT9" s="420"/>
      <c r="BU9" s="421"/>
      <c r="BV9" s="419">
        <v>18345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16.600000000000001</v>
      </c>
      <c r="CU9" s="417"/>
      <c r="CV9" s="417"/>
      <c r="CW9" s="417"/>
      <c r="CX9" s="417"/>
      <c r="CY9" s="417"/>
      <c r="CZ9" s="417"/>
      <c r="DA9" s="418"/>
      <c r="DB9" s="416">
        <v>15.1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1976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150034</v>
      </c>
      <c r="BO10" s="420"/>
      <c r="BP10" s="420"/>
      <c r="BQ10" s="420"/>
      <c r="BR10" s="420"/>
      <c r="BS10" s="420"/>
      <c r="BT10" s="420"/>
      <c r="BU10" s="421"/>
      <c r="BV10" s="419">
        <v>190010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1690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210000</v>
      </c>
      <c r="BO12" s="420"/>
      <c r="BP12" s="420"/>
      <c r="BQ12" s="420"/>
      <c r="BR12" s="420"/>
      <c r="BS12" s="420"/>
      <c r="BT12" s="420"/>
      <c r="BU12" s="421"/>
      <c r="BV12" s="419">
        <v>200000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1687</v>
      </c>
      <c r="S13" s="507"/>
      <c r="T13" s="507"/>
      <c r="U13" s="507"/>
      <c r="V13" s="508"/>
      <c r="W13" s="509" t="s">
        <v>142</v>
      </c>
      <c r="X13" s="405"/>
      <c r="Y13" s="405"/>
      <c r="Z13" s="405"/>
      <c r="AA13" s="405"/>
      <c r="AB13" s="406"/>
      <c r="AC13" s="372">
        <v>165</v>
      </c>
      <c r="AD13" s="373"/>
      <c r="AE13" s="373"/>
      <c r="AF13" s="373"/>
      <c r="AG13" s="374"/>
      <c r="AH13" s="372">
        <v>199</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-92817</v>
      </c>
      <c r="BO13" s="420"/>
      <c r="BP13" s="420"/>
      <c r="BQ13" s="420"/>
      <c r="BR13" s="420"/>
      <c r="BS13" s="420"/>
      <c r="BT13" s="420"/>
      <c r="BU13" s="421"/>
      <c r="BV13" s="419">
        <v>8355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12.2</v>
      </c>
      <c r="CU13" s="417"/>
      <c r="CV13" s="417"/>
      <c r="CW13" s="417"/>
      <c r="CX13" s="417"/>
      <c r="CY13" s="417"/>
      <c r="CZ13" s="417"/>
      <c r="DA13" s="418"/>
      <c r="DB13" s="416">
        <v>13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1740</v>
      </c>
      <c r="S14" s="507"/>
      <c r="T14" s="507"/>
      <c r="U14" s="507"/>
      <c r="V14" s="508"/>
      <c r="W14" s="510"/>
      <c r="X14" s="408"/>
      <c r="Y14" s="408"/>
      <c r="Z14" s="408"/>
      <c r="AA14" s="408"/>
      <c r="AB14" s="409"/>
      <c r="AC14" s="499">
        <v>20</v>
      </c>
      <c r="AD14" s="500"/>
      <c r="AE14" s="500"/>
      <c r="AF14" s="500"/>
      <c r="AG14" s="501"/>
      <c r="AH14" s="499">
        <v>20.9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1738</v>
      </c>
      <c r="S15" s="507"/>
      <c r="T15" s="507"/>
      <c r="U15" s="507"/>
      <c r="V15" s="508"/>
      <c r="W15" s="509" t="s">
        <v>150</v>
      </c>
      <c r="X15" s="405"/>
      <c r="Y15" s="405"/>
      <c r="Z15" s="405"/>
      <c r="AA15" s="405"/>
      <c r="AB15" s="406"/>
      <c r="AC15" s="372">
        <v>156</v>
      </c>
      <c r="AD15" s="373"/>
      <c r="AE15" s="373"/>
      <c r="AF15" s="373"/>
      <c r="AG15" s="374"/>
      <c r="AH15" s="372">
        <v>208</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140466</v>
      </c>
      <c r="BO15" s="449"/>
      <c r="BP15" s="449"/>
      <c r="BQ15" s="449"/>
      <c r="BR15" s="449"/>
      <c r="BS15" s="449"/>
      <c r="BT15" s="449"/>
      <c r="BU15" s="450"/>
      <c r="BV15" s="448">
        <v>131585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18.899999999999999</v>
      </c>
      <c r="AD16" s="500"/>
      <c r="AE16" s="500"/>
      <c r="AF16" s="500"/>
      <c r="AG16" s="501"/>
      <c r="AH16" s="499">
        <v>21.8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1458516</v>
      </c>
      <c r="BO16" s="420"/>
      <c r="BP16" s="420"/>
      <c r="BQ16" s="420"/>
      <c r="BR16" s="420"/>
      <c r="BS16" s="420"/>
      <c r="BT16" s="420"/>
      <c r="BU16" s="421"/>
      <c r="BV16" s="419">
        <v>1477303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503</v>
      </c>
      <c r="AD17" s="373"/>
      <c r="AE17" s="373"/>
      <c r="AF17" s="373"/>
      <c r="AG17" s="374"/>
      <c r="AH17" s="372">
        <v>547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172177</v>
      </c>
      <c r="BO17" s="420"/>
      <c r="BP17" s="420"/>
      <c r="BQ17" s="420"/>
      <c r="BR17" s="420"/>
      <c r="BS17" s="420"/>
      <c r="BT17" s="420"/>
      <c r="BU17" s="421"/>
      <c r="BV17" s="419">
        <v>159452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69.459999999999994</v>
      </c>
      <c r="M18" s="472"/>
      <c r="N18" s="472"/>
      <c r="O18" s="472"/>
      <c r="P18" s="472"/>
      <c r="Q18" s="472"/>
      <c r="R18" s="473"/>
      <c r="S18" s="473"/>
      <c r="T18" s="473"/>
      <c r="U18" s="473"/>
      <c r="V18" s="474"/>
      <c r="W18" s="490"/>
      <c r="X18" s="491"/>
      <c r="Y18" s="491"/>
      <c r="Z18" s="491"/>
      <c r="AA18" s="491"/>
      <c r="AB18" s="515"/>
      <c r="AC18" s="389">
        <v>61</v>
      </c>
      <c r="AD18" s="390"/>
      <c r="AE18" s="390"/>
      <c r="AF18" s="390"/>
      <c r="AG18" s="475"/>
      <c r="AH18" s="389">
        <v>57.3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1406421</v>
      </c>
      <c r="BO18" s="420"/>
      <c r="BP18" s="420"/>
      <c r="BQ18" s="420"/>
      <c r="BR18" s="420"/>
      <c r="BS18" s="420"/>
      <c r="BT18" s="420"/>
      <c r="BU18" s="421"/>
      <c r="BV18" s="419">
        <v>1350944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2173778</v>
      </c>
      <c r="BO19" s="420"/>
      <c r="BP19" s="420"/>
      <c r="BQ19" s="420"/>
      <c r="BR19" s="420"/>
      <c r="BS19" s="420"/>
      <c r="BT19" s="420"/>
      <c r="BU19" s="421"/>
      <c r="BV19" s="419">
        <v>2204531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750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2929520</v>
      </c>
      <c r="BO22" s="449"/>
      <c r="BP22" s="449"/>
      <c r="BQ22" s="449"/>
      <c r="BR22" s="449"/>
      <c r="BS22" s="449"/>
      <c r="BT22" s="449"/>
      <c r="BU22" s="450"/>
      <c r="BV22" s="448">
        <v>3100650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2546761</v>
      </c>
      <c r="BO23" s="420"/>
      <c r="BP23" s="420"/>
      <c r="BQ23" s="420"/>
      <c r="BR23" s="420"/>
      <c r="BS23" s="420"/>
      <c r="BT23" s="420"/>
      <c r="BU23" s="421"/>
      <c r="BV23" s="419">
        <v>2697836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6550</v>
      </c>
      <c r="R24" s="373"/>
      <c r="S24" s="373"/>
      <c r="T24" s="373"/>
      <c r="U24" s="373"/>
      <c r="V24" s="374"/>
      <c r="W24" s="462"/>
      <c r="X24" s="399"/>
      <c r="Y24" s="400"/>
      <c r="Z24" s="375" t="s">
        <v>175</v>
      </c>
      <c r="AA24" s="376"/>
      <c r="AB24" s="376"/>
      <c r="AC24" s="376"/>
      <c r="AD24" s="376"/>
      <c r="AE24" s="376"/>
      <c r="AF24" s="376"/>
      <c r="AG24" s="377"/>
      <c r="AH24" s="372">
        <v>38</v>
      </c>
      <c r="AI24" s="373"/>
      <c r="AJ24" s="373"/>
      <c r="AK24" s="373"/>
      <c r="AL24" s="374"/>
      <c r="AM24" s="372">
        <v>107616</v>
      </c>
      <c r="AN24" s="373"/>
      <c r="AO24" s="373"/>
      <c r="AP24" s="373"/>
      <c r="AQ24" s="373"/>
      <c r="AR24" s="374"/>
      <c r="AS24" s="372">
        <v>2832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2321369</v>
      </c>
      <c r="BO24" s="420"/>
      <c r="BP24" s="420"/>
      <c r="BQ24" s="420"/>
      <c r="BR24" s="420"/>
      <c r="BS24" s="420"/>
      <c r="BT24" s="420"/>
      <c r="BU24" s="421"/>
      <c r="BV24" s="419">
        <v>2421991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5490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131</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5090</v>
      </c>
      <c r="R26" s="373"/>
      <c r="S26" s="373"/>
      <c r="T26" s="373"/>
      <c r="U26" s="373"/>
      <c r="V26" s="374"/>
      <c r="W26" s="462"/>
      <c r="X26" s="399"/>
      <c r="Y26" s="400"/>
      <c r="Z26" s="375" t="s">
        <v>183</v>
      </c>
      <c r="AA26" s="430"/>
      <c r="AB26" s="430"/>
      <c r="AC26" s="430"/>
      <c r="AD26" s="430"/>
      <c r="AE26" s="430"/>
      <c r="AF26" s="430"/>
      <c r="AG26" s="431"/>
      <c r="AH26" s="372" t="s">
        <v>140</v>
      </c>
      <c r="AI26" s="373"/>
      <c r="AJ26" s="373"/>
      <c r="AK26" s="373"/>
      <c r="AL26" s="374"/>
      <c r="AM26" s="372" t="s">
        <v>179</v>
      </c>
      <c r="AN26" s="373"/>
      <c r="AO26" s="373"/>
      <c r="AP26" s="373"/>
      <c r="AQ26" s="373"/>
      <c r="AR26" s="374"/>
      <c r="AS26" s="372" t="s">
        <v>140</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2299</v>
      </c>
      <c r="R27" s="373"/>
      <c r="S27" s="373"/>
      <c r="T27" s="373"/>
      <c r="U27" s="373"/>
      <c r="V27" s="374"/>
      <c r="W27" s="462"/>
      <c r="X27" s="399"/>
      <c r="Y27" s="400"/>
      <c r="Z27" s="375" t="s">
        <v>187</v>
      </c>
      <c r="AA27" s="376"/>
      <c r="AB27" s="376"/>
      <c r="AC27" s="376"/>
      <c r="AD27" s="376"/>
      <c r="AE27" s="376"/>
      <c r="AF27" s="376"/>
      <c r="AG27" s="377"/>
      <c r="AH27" s="372" t="s">
        <v>179</v>
      </c>
      <c r="AI27" s="373"/>
      <c r="AJ27" s="373"/>
      <c r="AK27" s="373"/>
      <c r="AL27" s="374"/>
      <c r="AM27" s="372" t="s">
        <v>131</v>
      </c>
      <c r="AN27" s="373"/>
      <c r="AO27" s="373"/>
      <c r="AP27" s="373"/>
      <c r="AQ27" s="373"/>
      <c r="AR27" s="374"/>
      <c r="AS27" s="372" t="s">
        <v>179</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1948</v>
      </c>
      <c r="R28" s="373"/>
      <c r="S28" s="373"/>
      <c r="T28" s="373"/>
      <c r="U28" s="373"/>
      <c r="V28" s="374"/>
      <c r="W28" s="462"/>
      <c r="X28" s="399"/>
      <c r="Y28" s="400"/>
      <c r="Z28" s="375" t="s">
        <v>190</v>
      </c>
      <c r="AA28" s="376"/>
      <c r="AB28" s="376"/>
      <c r="AC28" s="376"/>
      <c r="AD28" s="376"/>
      <c r="AE28" s="376"/>
      <c r="AF28" s="376"/>
      <c r="AG28" s="377"/>
      <c r="AH28" s="372" t="s">
        <v>131</v>
      </c>
      <c r="AI28" s="373"/>
      <c r="AJ28" s="373"/>
      <c r="AK28" s="373"/>
      <c r="AL28" s="374"/>
      <c r="AM28" s="372" t="s">
        <v>179</v>
      </c>
      <c r="AN28" s="373"/>
      <c r="AO28" s="373"/>
      <c r="AP28" s="373"/>
      <c r="AQ28" s="373"/>
      <c r="AR28" s="374"/>
      <c r="AS28" s="372" t="s">
        <v>179</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460399</v>
      </c>
      <c r="BO28" s="449"/>
      <c r="BP28" s="449"/>
      <c r="BQ28" s="449"/>
      <c r="BR28" s="449"/>
      <c r="BS28" s="449"/>
      <c r="BT28" s="449"/>
      <c r="BU28" s="450"/>
      <c r="BV28" s="448">
        <v>475365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6</v>
      </c>
      <c r="M29" s="373"/>
      <c r="N29" s="373"/>
      <c r="O29" s="373"/>
      <c r="P29" s="374"/>
      <c r="Q29" s="372">
        <v>1824</v>
      </c>
      <c r="R29" s="373"/>
      <c r="S29" s="373"/>
      <c r="T29" s="373"/>
      <c r="U29" s="373"/>
      <c r="V29" s="374"/>
      <c r="W29" s="463"/>
      <c r="X29" s="464"/>
      <c r="Y29" s="465"/>
      <c r="Z29" s="375" t="s">
        <v>193</v>
      </c>
      <c r="AA29" s="376"/>
      <c r="AB29" s="376"/>
      <c r="AC29" s="376"/>
      <c r="AD29" s="376"/>
      <c r="AE29" s="376"/>
      <c r="AF29" s="376"/>
      <c r="AG29" s="377"/>
      <c r="AH29" s="372">
        <v>38</v>
      </c>
      <c r="AI29" s="373"/>
      <c r="AJ29" s="373"/>
      <c r="AK29" s="373"/>
      <c r="AL29" s="374"/>
      <c r="AM29" s="372">
        <v>107616</v>
      </c>
      <c r="AN29" s="373"/>
      <c r="AO29" s="373"/>
      <c r="AP29" s="373"/>
      <c r="AQ29" s="373"/>
      <c r="AR29" s="374"/>
      <c r="AS29" s="372">
        <v>2832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20779</v>
      </c>
      <c r="BO29" s="420"/>
      <c r="BP29" s="420"/>
      <c r="BQ29" s="420"/>
      <c r="BR29" s="420"/>
      <c r="BS29" s="420"/>
      <c r="BT29" s="420"/>
      <c r="BU29" s="421"/>
      <c r="BV29" s="419">
        <v>11779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93.5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1300849</v>
      </c>
      <c r="BO30" s="454"/>
      <c r="BP30" s="454"/>
      <c r="BQ30" s="454"/>
      <c r="BR30" s="454"/>
      <c r="BS30" s="454"/>
      <c r="BT30" s="454"/>
      <c r="BU30" s="455"/>
      <c r="BV30" s="453">
        <v>1206054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一部事務組合下北医療センター</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下北地域広域行政事務組合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青森県後期高齢者医療広域連合（一般会計分）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青森県後期高齢者医療広域連合（特別会計分）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青森県交通災害共済組合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青森県市町村職員退職手当組合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yd5C8YEHJN/9SPh3npl5pqNs8PqTPPyeD+S0t4VxE0IEDw3YQrrIhfNIn8A2GdPJIe2oUqDuY4/M9BMA/ZIsw==" saltValue="e+woiNrb0PfAjQWRusra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569</v>
      </c>
      <c r="D34" s="1151"/>
      <c r="E34" s="1152"/>
      <c r="F34" s="32">
        <v>4.46</v>
      </c>
      <c r="G34" s="33">
        <v>5.5</v>
      </c>
      <c r="H34" s="33">
        <v>4.83</v>
      </c>
      <c r="I34" s="33">
        <v>5.62</v>
      </c>
      <c r="J34" s="34">
        <v>3.61</v>
      </c>
      <c r="K34" s="22"/>
      <c r="L34" s="22"/>
      <c r="M34" s="22"/>
      <c r="N34" s="22"/>
      <c r="O34" s="22"/>
      <c r="P34" s="22"/>
    </row>
    <row r="35" spans="1:16" ht="39" customHeight="1" x14ac:dyDescent="0.15">
      <c r="A35" s="22"/>
      <c r="B35" s="35"/>
      <c r="C35" s="1145" t="s">
        <v>570</v>
      </c>
      <c r="D35" s="1146"/>
      <c r="E35" s="1147"/>
      <c r="F35" s="36">
        <v>1.06</v>
      </c>
      <c r="G35" s="37">
        <v>2.69</v>
      </c>
      <c r="H35" s="37">
        <v>1.89</v>
      </c>
      <c r="I35" s="37">
        <v>2.39</v>
      </c>
      <c r="J35" s="38">
        <v>2.2999999999999998</v>
      </c>
      <c r="K35" s="22"/>
      <c r="L35" s="22"/>
      <c r="M35" s="22"/>
      <c r="N35" s="22"/>
      <c r="O35" s="22"/>
      <c r="P35" s="22"/>
    </row>
    <row r="36" spans="1:16" ht="39" customHeight="1" x14ac:dyDescent="0.15">
      <c r="A36" s="22"/>
      <c r="B36" s="35"/>
      <c r="C36" s="1145" t="s">
        <v>571</v>
      </c>
      <c r="D36" s="1146"/>
      <c r="E36" s="1147"/>
      <c r="F36" s="36">
        <v>0.2</v>
      </c>
      <c r="G36" s="37">
        <v>0.2</v>
      </c>
      <c r="H36" s="37">
        <v>0.42</v>
      </c>
      <c r="I36" s="37">
        <v>0.8</v>
      </c>
      <c r="J36" s="38">
        <v>0.47</v>
      </c>
      <c r="K36" s="22"/>
      <c r="L36" s="22"/>
      <c r="M36" s="22"/>
      <c r="N36" s="22"/>
      <c r="O36" s="22"/>
      <c r="P36" s="22"/>
    </row>
    <row r="37" spans="1:16" ht="39" customHeight="1" x14ac:dyDescent="0.15">
      <c r="A37" s="22"/>
      <c r="B37" s="35"/>
      <c r="C37" s="1145" t="s">
        <v>572</v>
      </c>
      <c r="D37" s="1146"/>
      <c r="E37" s="1147"/>
      <c r="F37" s="36">
        <v>0.08</v>
      </c>
      <c r="G37" s="37">
        <v>0.1</v>
      </c>
      <c r="H37" s="37">
        <v>0.15</v>
      </c>
      <c r="I37" s="37">
        <v>0.09</v>
      </c>
      <c r="J37" s="38">
        <v>0.09</v>
      </c>
      <c r="K37" s="22"/>
      <c r="L37" s="22"/>
      <c r="M37" s="22"/>
      <c r="N37" s="22"/>
      <c r="O37" s="22"/>
      <c r="P37" s="22"/>
    </row>
    <row r="38" spans="1:16" ht="39" customHeight="1" x14ac:dyDescent="0.15">
      <c r="A38" s="22"/>
      <c r="B38" s="35"/>
      <c r="C38" s="1145" t="s">
        <v>573</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575</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Q0GbndG5VfvbbfUCbweUbYOeb0ccF5h+hKIumQ6/5od/OInAhGKU82LmTIdPHcI70aE1P+m0FqZ4BmGswbZhg==" saltValue="ReEXEVRV4zrxHZtGyLSz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B4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310</v>
      </c>
      <c r="L45" s="60">
        <v>383</v>
      </c>
      <c r="M45" s="60">
        <v>366</v>
      </c>
      <c r="N45" s="60">
        <v>339</v>
      </c>
      <c r="O45" s="61">
        <v>365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33</v>
      </c>
      <c r="L48" s="64">
        <v>36</v>
      </c>
      <c r="M48" s="64">
        <v>38</v>
      </c>
      <c r="N48" s="64">
        <v>39</v>
      </c>
      <c r="O48" s="65">
        <v>38</v>
      </c>
      <c r="P48" s="48"/>
      <c r="Q48" s="48"/>
      <c r="R48" s="48"/>
      <c r="S48" s="48"/>
      <c r="T48" s="48"/>
      <c r="U48" s="48"/>
    </row>
    <row r="49" spans="1:21" ht="30.75" customHeight="1" x14ac:dyDescent="0.15">
      <c r="A49" s="48"/>
      <c r="B49" s="1178"/>
      <c r="C49" s="1179"/>
      <c r="D49" s="62"/>
      <c r="E49" s="1155" t="s">
        <v>16</v>
      </c>
      <c r="F49" s="1155"/>
      <c r="G49" s="1155"/>
      <c r="H49" s="1155"/>
      <c r="I49" s="1155"/>
      <c r="J49" s="1156"/>
      <c r="K49" s="63">
        <v>42</v>
      </c>
      <c r="L49" s="64">
        <v>41</v>
      </c>
      <c r="M49" s="64">
        <v>40</v>
      </c>
      <c r="N49" s="64">
        <v>34</v>
      </c>
      <c r="O49" s="65">
        <v>31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247</v>
      </c>
      <c r="L52" s="64">
        <v>300</v>
      </c>
      <c r="M52" s="64">
        <v>288</v>
      </c>
      <c r="N52" s="64">
        <v>271</v>
      </c>
      <c r="O52" s="65">
        <v>287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138</v>
      </c>
      <c r="L53" s="69">
        <v>160</v>
      </c>
      <c r="M53" s="69">
        <v>156</v>
      </c>
      <c r="N53" s="69">
        <v>141</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frO4/qSu9h+qsFn2LyD12OLug9I/M19WuoKqjNwQDPjfYRTxeMQwQkOGb7MeWl7uCBvr5uSjyHD8za4JlK+bg==" saltValue="eRZ7306xmCwlGyeJBzQN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3146</v>
      </c>
      <c r="J41" s="356">
        <v>3046</v>
      </c>
      <c r="K41" s="356">
        <v>3161</v>
      </c>
      <c r="L41" s="356">
        <v>3101</v>
      </c>
      <c r="M41" s="357">
        <v>2930</v>
      </c>
    </row>
    <row r="42" spans="2:13" ht="27.75" customHeight="1" x14ac:dyDescent="0.15">
      <c r="B42" s="1186"/>
      <c r="C42" s="1187"/>
      <c r="D42" s="106"/>
      <c r="E42" s="1190" t="s">
        <v>34</v>
      </c>
      <c r="F42" s="1190"/>
      <c r="G42" s="1190"/>
      <c r="H42" s="1191"/>
      <c r="I42" s="358" t="s">
        <v>518</v>
      </c>
      <c r="J42" s="359" t="s">
        <v>518</v>
      </c>
      <c r="K42" s="359" t="s">
        <v>518</v>
      </c>
      <c r="L42" s="359" t="s">
        <v>518</v>
      </c>
      <c r="M42" s="360" t="s">
        <v>518</v>
      </c>
    </row>
    <row r="43" spans="2:13" ht="27.75" customHeight="1" x14ac:dyDescent="0.15">
      <c r="B43" s="1186"/>
      <c r="C43" s="1187"/>
      <c r="D43" s="106"/>
      <c r="E43" s="1190" t="s">
        <v>35</v>
      </c>
      <c r="F43" s="1190"/>
      <c r="G43" s="1190"/>
      <c r="H43" s="1191"/>
      <c r="I43" s="358">
        <v>256</v>
      </c>
      <c r="J43" s="359">
        <v>282</v>
      </c>
      <c r="K43" s="359">
        <v>314</v>
      </c>
      <c r="L43" s="359">
        <v>363</v>
      </c>
      <c r="M43" s="360">
        <v>581</v>
      </c>
    </row>
    <row r="44" spans="2:13" ht="27.75" customHeight="1" x14ac:dyDescent="0.15">
      <c r="B44" s="1186"/>
      <c r="C44" s="1187"/>
      <c r="D44" s="106"/>
      <c r="E44" s="1190" t="s">
        <v>36</v>
      </c>
      <c r="F44" s="1190"/>
      <c r="G44" s="1190"/>
      <c r="H44" s="1191"/>
      <c r="I44" s="358">
        <v>250</v>
      </c>
      <c r="J44" s="359">
        <v>215</v>
      </c>
      <c r="K44" s="359">
        <v>180</v>
      </c>
      <c r="L44" s="359">
        <v>155</v>
      </c>
      <c r="M44" s="360">
        <v>206</v>
      </c>
    </row>
    <row r="45" spans="2:13" ht="27.75" customHeight="1" x14ac:dyDescent="0.15">
      <c r="B45" s="1186"/>
      <c r="C45" s="1187"/>
      <c r="D45" s="106"/>
      <c r="E45" s="1190" t="s">
        <v>37</v>
      </c>
      <c r="F45" s="1190"/>
      <c r="G45" s="1190"/>
      <c r="H45" s="1191"/>
      <c r="I45" s="358">
        <v>394</v>
      </c>
      <c r="J45" s="359">
        <v>372</v>
      </c>
      <c r="K45" s="359">
        <v>344</v>
      </c>
      <c r="L45" s="359">
        <v>350</v>
      </c>
      <c r="M45" s="360">
        <v>329</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1570</v>
      </c>
      <c r="J50" s="359">
        <v>1396</v>
      </c>
      <c r="K50" s="359">
        <v>1466</v>
      </c>
      <c r="L50" s="359">
        <v>1571</v>
      </c>
      <c r="M50" s="360">
        <v>1623</v>
      </c>
    </row>
    <row r="51" spans="2:13" ht="27.75" customHeight="1" x14ac:dyDescent="0.15">
      <c r="B51" s="1186"/>
      <c r="C51" s="1187"/>
      <c r="D51" s="106"/>
      <c r="E51" s="1190" t="s">
        <v>44</v>
      </c>
      <c r="F51" s="1190"/>
      <c r="G51" s="1190"/>
      <c r="H51" s="1191"/>
      <c r="I51" s="358">
        <v>91</v>
      </c>
      <c r="J51" s="359">
        <v>73</v>
      </c>
      <c r="K51" s="359">
        <v>64</v>
      </c>
      <c r="L51" s="359">
        <v>61</v>
      </c>
      <c r="M51" s="360">
        <v>58</v>
      </c>
    </row>
    <row r="52" spans="2:13" ht="27.75" customHeight="1" x14ac:dyDescent="0.15">
      <c r="B52" s="1188"/>
      <c r="C52" s="1189"/>
      <c r="D52" s="106"/>
      <c r="E52" s="1190" t="s">
        <v>45</v>
      </c>
      <c r="F52" s="1190"/>
      <c r="G52" s="1190"/>
      <c r="H52" s="1191"/>
      <c r="I52" s="358">
        <v>2573</v>
      </c>
      <c r="J52" s="359">
        <v>2391</v>
      </c>
      <c r="K52" s="359">
        <v>2466</v>
      </c>
      <c r="L52" s="359">
        <v>2431</v>
      </c>
      <c r="M52" s="360">
        <v>2438</v>
      </c>
    </row>
    <row r="53" spans="2:13" ht="27.75" customHeight="1" thickBot="1" x14ac:dyDescent="0.2">
      <c r="B53" s="1192" t="s">
        <v>46</v>
      </c>
      <c r="C53" s="1193"/>
      <c r="D53" s="110"/>
      <c r="E53" s="1194" t="s">
        <v>47</v>
      </c>
      <c r="F53" s="1194"/>
      <c r="G53" s="1194"/>
      <c r="H53" s="1195"/>
      <c r="I53" s="361">
        <v>-188</v>
      </c>
      <c r="J53" s="362">
        <v>54</v>
      </c>
      <c r="K53" s="362">
        <v>3</v>
      </c>
      <c r="L53" s="362">
        <v>-95</v>
      </c>
      <c r="M53" s="363">
        <v>-74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DXa/Ccs3xjWplpqsmL3OKde98/AlKnGFd5WqLJlfZ8cD7HlQYfPygx4JOjtudOhx6s0IaeSwK0fQ4FydfCrxQ==" saltValue="vmh7pFvFYnczF3YAbual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60" zoomScaleNormal="6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445</v>
      </c>
      <c r="G55" s="122">
        <v>475</v>
      </c>
      <c r="H55" s="123">
        <v>460</v>
      </c>
    </row>
    <row r="56" spans="2:8" ht="52.5" customHeight="1" x14ac:dyDescent="0.15">
      <c r="B56" s="124"/>
      <c r="C56" s="1213" t="s">
        <v>51</v>
      </c>
      <c r="D56" s="1213"/>
      <c r="E56" s="1214"/>
      <c r="F56" s="125">
        <v>0</v>
      </c>
      <c r="G56" s="125">
        <v>12</v>
      </c>
      <c r="H56" s="126">
        <v>21</v>
      </c>
    </row>
    <row r="57" spans="2:8" ht="53.25" customHeight="1" x14ac:dyDescent="0.15">
      <c r="B57" s="124"/>
      <c r="C57" s="1215" t="s">
        <v>52</v>
      </c>
      <c r="D57" s="1215"/>
      <c r="E57" s="1216"/>
      <c r="F57" s="127">
        <v>1119</v>
      </c>
      <c r="G57" s="127">
        <v>1206</v>
      </c>
      <c r="H57" s="128">
        <v>1301</v>
      </c>
    </row>
    <row r="58" spans="2:8" ht="45.75" customHeight="1" x14ac:dyDescent="0.15">
      <c r="B58" s="129"/>
      <c r="C58" s="1203" t="s">
        <v>590</v>
      </c>
      <c r="D58" s="1204"/>
      <c r="E58" s="1205"/>
      <c r="F58" s="130">
        <v>340</v>
      </c>
      <c r="G58" s="130">
        <v>520</v>
      </c>
      <c r="H58" s="131">
        <v>617</v>
      </c>
    </row>
    <row r="59" spans="2:8" ht="45.75" customHeight="1" x14ac:dyDescent="0.15">
      <c r="B59" s="129"/>
      <c r="C59" s="1203" t="s">
        <v>591</v>
      </c>
      <c r="D59" s="1204"/>
      <c r="E59" s="1205"/>
      <c r="F59" s="130">
        <v>147</v>
      </c>
      <c r="G59" s="130">
        <v>171</v>
      </c>
      <c r="H59" s="131">
        <v>208</v>
      </c>
    </row>
    <row r="60" spans="2:8" ht="45.75" customHeight="1" x14ac:dyDescent="0.15">
      <c r="B60" s="129"/>
      <c r="C60" s="1203" t="s">
        <v>592</v>
      </c>
      <c r="D60" s="1204"/>
      <c r="E60" s="1205"/>
      <c r="F60" s="130">
        <v>299</v>
      </c>
      <c r="G60" s="130">
        <v>231</v>
      </c>
      <c r="H60" s="131">
        <v>171</v>
      </c>
    </row>
    <row r="61" spans="2:8" ht="45.75" customHeight="1" x14ac:dyDescent="0.15">
      <c r="B61" s="129"/>
      <c r="C61" s="1203" t="s">
        <v>593</v>
      </c>
      <c r="D61" s="1204"/>
      <c r="E61" s="1205"/>
      <c r="F61" s="130">
        <v>100</v>
      </c>
      <c r="G61" s="130">
        <v>135</v>
      </c>
      <c r="H61" s="131">
        <v>155</v>
      </c>
    </row>
    <row r="62" spans="2:8" ht="45.75" customHeight="1" thickBot="1" x14ac:dyDescent="0.2">
      <c r="B62" s="132"/>
      <c r="C62" s="1206" t="s">
        <v>594</v>
      </c>
      <c r="D62" s="1207"/>
      <c r="E62" s="1208"/>
      <c r="F62" s="133">
        <v>101</v>
      </c>
      <c r="G62" s="133">
        <v>67</v>
      </c>
      <c r="H62" s="134">
        <v>72</v>
      </c>
    </row>
    <row r="63" spans="2:8" ht="52.5" customHeight="1" thickBot="1" x14ac:dyDescent="0.2">
      <c r="B63" s="135"/>
      <c r="C63" s="1209" t="s">
        <v>53</v>
      </c>
      <c r="D63" s="1209"/>
      <c r="E63" s="1210"/>
      <c r="F63" s="136">
        <v>1564</v>
      </c>
      <c r="G63" s="136">
        <v>1693</v>
      </c>
      <c r="H63" s="137">
        <v>1782</v>
      </c>
    </row>
    <row r="64" spans="2:8" x14ac:dyDescent="0.15"/>
  </sheetData>
  <sheetProtection algorithmName="SHA-512" hashValue="RrAwXdm0Y4PQ+q0+6k6b59URObhYrT5PYJTe1YxQ6snF9W4yQKAdvMFyamq8/QqhQvbK2iYBP953JTarb+516w==" saltValue="ECxvutb3J98tk1J7AWaV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209547</v>
      </c>
      <c r="E3" s="156"/>
      <c r="F3" s="157">
        <v>271581</v>
      </c>
      <c r="G3" s="158"/>
      <c r="H3" s="159"/>
    </row>
    <row r="4" spans="1:8" x14ac:dyDescent="0.15">
      <c r="A4" s="160"/>
      <c r="B4" s="161"/>
      <c r="C4" s="162"/>
      <c r="D4" s="163">
        <v>165117</v>
      </c>
      <c r="E4" s="164"/>
      <c r="F4" s="165">
        <v>117844</v>
      </c>
      <c r="G4" s="166"/>
      <c r="H4" s="167"/>
    </row>
    <row r="5" spans="1:8" x14ac:dyDescent="0.15">
      <c r="A5" s="148" t="s">
        <v>552</v>
      </c>
      <c r="B5" s="153"/>
      <c r="C5" s="154"/>
      <c r="D5" s="155">
        <v>206220</v>
      </c>
      <c r="E5" s="156"/>
      <c r="F5" s="157">
        <v>268375</v>
      </c>
      <c r="G5" s="158"/>
      <c r="H5" s="159"/>
    </row>
    <row r="6" spans="1:8" x14ac:dyDescent="0.15">
      <c r="A6" s="160"/>
      <c r="B6" s="161"/>
      <c r="C6" s="162"/>
      <c r="D6" s="163">
        <v>143436</v>
      </c>
      <c r="E6" s="164"/>
      <c r="F6" s="165">
        <v>119602</v>
      </c>
      <c r="G6" s="166"/>
      <c r="H6" s="167"/>
    </row>
    <row r="7" spans="1:8" x14ac:dyDescent="0.15">
      <c r="A7" s="148" t="s">
        <v>553</v>
      </c>
      <c r="B7" s="153"/>
      <c r="C7" s="154"/>
      <c r="D7" s="155">
        <v>352436</v>
      </c>
      <c r="E7" s="156"/>
      <c r="F7" s="157">
        <v>301035</v>
      </c>
      <c r="G7" s="158"/>
      <c r="H7" s="159"/>
    </row>
    <row r="8" spans="1:8" x14ac:dyDescent="0.15">
      <c r="A8" s="160"/>
      <c r="B8" s="161"/>
      <c r="C8" s="162"/>
      <c r="D8" s="163">
        <v>294315</v>
      </c>
      <c r="E8" s="164"/>
      <c r="F8" s="165">
        <v>154376</v>
      </c>
      <c r="G8" s="166"/>
      <c r="H8" s="167"/>
    </row>
    <row r="9" spans="1:8" x14ac:dyDescent="0.15">
      <c r="A9" s="148" t="s">
        <v>554</v>
      </c>
      <c r="B9" s="153"/>
      <c r="C9" s="154"/>
      <c r="D9" s="155">
        <v>193285</v>
      </c>
      <c r="E9" s="156"/>
      <c r="F9" s="157">
        <v>277467</v>
      </c>
      <c r="G9" s="158"/>
      <c r="H9" s="159"/>
    </row>
    <row r="10" spans="1:8" x14ac:dyDescent="0.15">
      <c r="A10" s="160"/>
      <c r="B10" s="161"/>
      <c r="C10" s="162"/>
      <c r="D10" s="163">
        <v>159540</v>
      </c>
      <c r="E10" s="164"/>
      <c r="F10" s="165">
        <v>128378</v>
      </c>
      <c r="G10" s="166"/>
      <c r="H10" s="167"/>
    </row>
    <row r="11" spans="1:8" x14ac:dyDescent="0.15">
      <c r="A11" s="148" t="s">
        <v>555</v>
      </c>
      <c r="B11" s="153"/>
      <c r="C11" s="154"/>
      <c r="D11" s="155">
        <v>136775</v>
      </c>
      <c r="E11" s="156"/>
      <c r="F11" s="157">
        <v>282256</v>
      </c>
      <c r="G11" s="158"/>
      <c r="H11" s="159"/>
    </row>
    <row r="12" spans="1:8" x14ac:dyDescent="0.15">
      <c r="A12" s="160"/>
      <c r="B12" s="161"/>
      <c r="C12" s="168"/>
      <c r="D12" s="163">
        <v>92960</v>
      </c>
      <c r="E12" s="164"/>
      <c r="F12" s="165">
        <v>145453</v>
      </c>
      <c r="G12" s="166"/>
      <c r="H12" s="167"/>
    </row>
    <row r="13" spans="1:8" x14ac:dyDescent="0.15">
      <c r="A13" s="148"/>
      <c r="B13" s="153"/>
      <c r="C13" s="169"/>
      <c r="D13" s="170">
        <v>219653</v>
      </c>
      <c r="E13" s="171"/>
      <c r="F13" s="172">
        <v>280143</v>
      </c>
      <c r="G13" s="173"/>
      <c r="H13" s="159"/>
    </row>
    <row r="14" spans="1:8" x14ac:dyDescent="0.15">
      <c r="A14" s="160"/>
      <c r="B14" s="161"/>
      <c r="C14" s="162"/>
      <c r="D14" s="163">
        <v>171074</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4.47</v>
      </c>
      <c r="C19" s="174">
        <f>ROUND(VALUE(SUBSTITUTE(実質収支比率等に係る経年分析!G$48,"▲","-")),2)</f>
        <v>5.51</v>
      </c>
      <c r="D19" s="174">
        <f>ROUND(VALUE(SUBSTITUTE(実質収支比率等に係る経年分析!H$48,"▲","-")),2)</f>
        <v>4.83</v>
      </c>
      <c r="E19" s="174">
        <f>ROUND(VALUE(SUBSTITUTE(実質収支比率等に係る経年分析!I$48,"▲","-")),2)</f>
        <v>5.62</v>
      </c>
      <c r="F19" s="174">
        <f>ROUND(VALUE(SUBSTITUTE(実質収支比率等に係る経年分析!J$48,"▲","-")),2)</f>
        <v>3.61</v>
      </c>
    </row>
    <row r="20" spans="1:11" x14ac:dyDescent="0.15">
      <c r="A20" s="174" t="s">
        <v>57</v>
      </c>
      <c r="B20" s="174">
        <f>ROUND(VALUE(SUBSTITUTE(実質収支比率等に係る経年分析!F$47,"▲","-")),2)</f>
        <v>29.34</v>
      </c>
      <c r="C20" s="174">
        <f>ROUND(VALUE(SUBSTITUTE(実質収支比率等に係る経年分析!G$47,"▲","-")),2)</f>
        <v>29.03</v>
      </c>
      <c r="D20" s="174">
        <f>ROUND(VALUE(SUBSTITUTE(実質収支比率等に係る経年分析!H$47,"▲","-")),2)</f>
        <v>31.33</v>
      </c>
      <c r="E20" s="174">
        <f>ROUND(VALUE(SUBSTITUTE(実質収支比率等に係る経年分析!I$47,"▲","-")),2)</f>
        <v>30.71</v>
      </c>
      <c r="F20" s="174">
        <f>ROUND(VALUE(SUBSTITUTE(実質収支比率等に係る経年分析!J$47,"▲","-")),2)</f>
        <v>30.68</v>
      </c>
    </row>
    <row r="21" spans="1:11" x14ac:dyDescent="0.15">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-6.18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0.47</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2.2999999999999998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247</v>
      </c>
      <c r="E42" s="176"/>
      <c r="F42" s="176"/>
      <c r="G42" s="176">
        <f>'実質公債費比率（分子）の構造'!L$52</f>
        <v>300</v>
      </c>
      <c r="H42" s="176"/>
      <c r="I42" s="176"/>
      <c r="J42" s="176">
        <f>'実質公債費比率（分子）の構造'!M$52</f>
        <v>288</v>
      </c>
      <c r="K42" s="176"/>
      <c r="L42" s="176"/>
      <c r="M42" s="176">
        <f>'実質公債費比率（分子）の構造'!N$52</f>
        <v>271</v>
      </c>
      <c r="N42" s="176"/>
      <c r="O42" s="176"/>
      <c r="P42" s="176">
        <f>'実質公債費比率（分子）の構造'!O$52</f>
        <v>287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42</v>
      </c>
      <c r="C45" s="176"/>
      <c r="D45" s="176"/>
      <c r="E45" s="176">
        <f>'実質公債費比率（分子）の構造'!L$49</f>
        <v>41</v>
      </c>
      <c r="F45" s="176"/>
      <c r="G45" s="176"/>
      <c r="H45" s="176">
        <f>'実質公債費比率（分子）の構造'!M$49</f>
        <v>40</v>
      </c>
      <c r="I45" s="176"/>
      <c r="J45" s="176"/>
      <c r="K45" s="176">
        <f>'実質公債費比率（分子）の構造'!N$49</f>
        <v>34</v>
      </c>
      <c r="L45" s="176"/>
      <c r="M45" s="176"/>
      <c r="N45" s="176">
        <f>'実質公債費比率（分子）の構造'!O$49</f>
        <v>31</v>
      </c>
      <c r="O45" s="176"/>
      <c r="P45" s="176"/>
    </row>
    <row r="46" spans="1:16" x14ac:dyDescent="0.15">
      <c r="A46" s="176" t="s">
        <v>69</v>
      </c>
      <c r="B46" s="176">
        <f>'実質公債費比率（分子）の構造'!K$48</f>
        <v>33</v>
      </c>
      <c r="C46" s="176"/>
      <c r="D46" s="176"/>
      <c r="E46" s="176">
        <f>'実質公債費比率（分子）の構造'!L$48</f>
        <v>36</v>
      </c>
      <c r="F46" s="176"/>
      <c r="G46" s="176"/>
      <c r="H46" s="176">
        <f>'実質公債費比率（分子）の構造'!M$48</f>
        <v>38</v>
      </c>
      <c r="I46" s="176"/>
      <c r="J46" s="176"/>
      <c r="K46" s="176">
        <f>'実質公債費比率（分子）の構造'!N$48</f>
        <v>39</v>
      </c>
      <c r="L46" s="176"/>
      <c r="M46" s="176"/>
      <c r="N46" s="176">
        <f>'実質公債費比率（分子）の構造'!O$48</f>
        <v>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310</v>
      </c>
      <c r="C49" s="176"/>
      <c r="D49" s="176"/>
      <c r="E49" s="176">
        <f>'実質公債費比率（分子）の構造'!L$45</f>
        <v>383</v>
      </c>
      <c r="F49" s="176"/>
      <c r="G49" s="176"/>
      <c r="H49" s="176">
        <f>'実質公債費比率（分子）の構造'!M$45</f>
        <v>366</v>
      </c>
      <c r="I49" s="176"/>
      <c r="J49" s="176"/>
      <c r="K49" s="176">
        <f>'実質公債費比率（分子）の構造'!N$45</f>
        <v>339</v>
      </c>
      <c r="L49" s="176"/>
      <c r="M49" s="176"/>
      <c r="N49" s="176">
        <f>'実質公債費比率（分子）の構造'!O$45</f>
        <v>365</v>
      </c>
      <c r="O49" s="176"/>
      <c r="P49" s="176"/>
    </row>
    <row r="50" spans="1:16" x14ac:dyDescent="0.15">
      <c r="A50" s="176" t="s">
        <v>73</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160</v>
      </c>
      <c r="G50" s="176" t="e">
        <f>NA()</f>
        <v>#N/A</v>
      </c>
      <c r="H50" s="176" t="e">
        <f>NA()</f>
        <v>#N/A</v>
      </c>
      <c r="I50" s="176">
        <f>IF(ISNUMBER('実質公債費比率（分子）の構造'!M$53),'実質公債費比率（分子）の構造'!M$53,NA())</f>
        <v>156</v>
      </c>
      <c r="J50" s="176" t="e">
        <f>NA()</f>
        <v>#N/A</v>
      </c>
      <c r="K50" s="176" t="e">
        <f>NA()</f>
        <v>#N/A</v>
      </c>
      <c r="L50" s="176">
        <f>IF(ISNUMBER('実質公債費比率（分子）の構造'!N$53),'実質公債費比率（分子）の構造'!N$53,NA())</f>
        <v>141</v>
      </c>
      <c r="M50" s="176" t="e">
        <f>NA()</f>
        <v>#N/A</v>
      </c>
      <c r="N50" s="176" t="e">
        <f>NA()</f>
        <v>#N/A</v>
      </c>
      <c r="O50" s="176">
        <f>IF(ISNUMBER('実質公債費比率（分子）の構造'!O$53),'実質公債費比率（分子）の構造'!O$53,NA())</f>
        <v>147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2573</v>
      </c>
      <c r="E56" s="175"/>
      <c r="F56" s="175"/>
      <c r="G56" s="175">
        <f>'将来負担比率（分子）の構造'!J$52</f>
        <v>2391</v>
      </c>
      <c r="H56" s="175"/>
      <c r="I56" s="175"/>
      <c r="J56" s="175">
        <f>'将来負担比率（分子）の構造'!K$52</f>
        <v>2466</v>
      </c>
      <c r="K56" s="175"/>
      <c r="L56" s="175"/>
      <c r="M56" s="175">
        <f>'将来負担比率（分子）の構造'!L$52</f>
        <v>2431</v>
      </c>
      <c r="N56" s="175"/>
      <c r="O56" s="175"/>
      <c r="P56" s="175">
        <f>'将来負担比率（分子）の構造'!M$52</f>
        <v>2438</v>
      </c>
    </row>
    <row r="57" spans="1:16" x14ac:dyDescent="0.15">
      <c r="A57" s="175" t="s">
        <v>44</v>
      </c>
      <c r="B57" s="175"/>
      <c r="C57" s="175"/>
      <c r="D57" s="175">
        <f>'将来負担比率（分子）の構造'!I$51</f>
        <v>91</v>
      </c>
      <c r="E57" s="175"/>
      <c r="F57" s="175"/>
      <c r="G57" s="175">
        <f>'将来負担比率（分子）の構造'!J$51</f>
        <v>73</v>
      </c>
      <c r="H57" s="175"/>
      <c r="I57" s="175"/>
      <c r="J57" s="175">
        <f>'将来負担比率（分子）の構造'!K$51</f>
        <v>64</v>
      </c>
      <c r="K57" s="175"/>
      <c r="L57" s="175"/>
      <c r="M57" s="175">
        <f>'将来負担比率（分子）の構造'!L$51</f>
        <v>61</v>
      </c>
      <c r="N57" s="175"/>
      <c r="O57" s="175"/>
      <c r="P57" s="175">
        <f>'将来負担比率（分子）の構造'!M$51</f>
        <v>58</v>
      </c>
    </row>
    <row r="58" spans="1:16" x14ac:dyDescent="0.15">
      <c r="A58" s="175" t="s">
        <v>43</v>
      </c>
      <c r="B58" s="175"/>
      <c r="C58" s="175"/>
      <c r="D58" s="175">
        <f>'将来負担比率（分子）の構造'!I$50</f>
        <v>1570</v>
      </c>
      <c r="E58" s="175"/>
      <c r="F58" s="175"/>
      <c r="G58" s="175">
        <f>'将来負担比率（分子）の構造'!J$50</f>
        <v>1396</v>
      </c>
      <c r="H58" s="175"/>
      <c r="I58" s="175"/>
      <c r="J58" s="175">
        <f>'将来負担比率（分子）の構造'!K$50</f>
        <v>1466</v>
      </c>
      <c r="K58" s="175"/>
      <c r="L58" s="175"/>
      <c r="M58" s="175">
        <f>'将来負担比率（分子）の構造'!L$50</f>
        <v>1571</v>
      </c>
      <c r="N58" s="175"/>
      <c r="O58" s="175"/>
      <c r="P58" s="175">
        <f>'将来負担比率（分子）の構造'!M$50</f>
        <v>1623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394</v>
      </c>
      <c r="C62" s="175"/>
      <c r="D62" s="175"/>
      <c r="E62" s="175">
        <f>'将来負担比率（分子）の構造'!J$45</f>
        <v>372</v>
      </c>
      <c r="F62" s="175"/>
      <c r="G62" s="175"/>
      <c r="H62" s="175">
        <f>'将来負担比率（分子）の構造'!K$45</f>
        <v>344</v>
      </c>
      <c r="I62" s="175"/>
      <c r="J62" s="175"/>
      <c r="K62" s="175">
        <f>'将来負担比率（分子）の構造'!L$45</f>
        <v>350</v>
      </c>
      <c r="L62" s="175"/>
      <c r="M62" s="175"/>
      <c r="N62" s="175">
        <f>'将来負担比率（分子）の構造'!M$45</f>
        <v>329</v>
      </c>
      <c r="O62" s="175"/>
      <c r="P62" s="175"/>
    </row>
    <row r="63" spans="1:16" x14ac:dyDescent="0.15">
      <c r="A63" s="175" t="s">
        <v>36</v>
      </c>
      <c r="B63" s="175">
        <f>'将来負担比率（分子）の構造'!I$44</f>
        <v>250</v>
      </c>
      <c r="C63" s="175"/>
      <c r="D63" s="175"/>
      <c r="E63" s="175">
        <f>'将来負担比率（分子）の構造'!J$44</f>
        <v>215</v>
      </c>
      <c r="F63" s="175"/>
      <c r="G63" s="175"/>
      <c r="H63" s="175">
        <f>'将来負担比率（分子）の構造'!K$44</f>
        <v>180</v>
      </c>
      <c r="I63" s="175"/>
      <c r="J63" s="175"/>
      <c r="K63" s="175">
        <f>'将来負担比率（分子）の構造'!L$44</f>
        <v>155</v>
      </c>
      <c r="L63" s="175"/>
      <c r="M63" s="175"/>
      <c r="N63" s="175">
        <f>'将来負担比率（分子）の構造'!M$44</f>
        <v>206</v>
      </c>
      <c r="O63" s="175"/>
      <c r="P63" s="175"/>
    </row>
    <row r="64" spans="1:16" x14ac:dyDescent="0.15">
      <c r="A64" s="175" t="s">
        <v>35</v>
      </c>
      <c r="B64" s="175">
        <f>'将来負担比率（分子）の構造'!I$43</f>
        <v>256</v>
      </c>
      <c r="C64" s="175"/>
      <c r="D64" s="175"/>
      <c r="E64" s="175">
        <f>'将来負担比率（分子）の構造'!J$43</f>
        <v>282</v>
      </c>
      <c r="F64" s="175"/>
      <c r="G64" s="175"/>
      <c r="H64" s="175">
        <f>'将来負担比率（分子）の構造'!K$43</f>
        <v>314</v>
      </c>
      <c r="I64" s="175"/>
      <c r="J64" s="175"/>
      <c r="K64" s="175">
        <f>'将来負担比率（分子）の構造'!L$43</f>
        <v>363</v>
      </c>
      <c r="L64" s="175"/>
      <c r="M64" s="175"/>
      <c r="N64" s="175">
        <f>'将来負担比率（分子）の構造'!M$43</f>
        <v>581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3146</v>
      </c>
      <c r="C66" s="175"/>
      <c r="D66" s="175"/>
      <c r="E66" s="175">
        <f>'将来負担比率（分子）の構造'!J$41</f>
        <v>3046</v>
      </c>
      <c r="F66" s="175"/>
      <c r="G66" s="175"/>
      <c r="H66" s="175">
        <f>'将来負担比率（分子）の構造'!K$41</f>
        <v>3161</v>
      </c>
      <c r="I66" s="175"/>
      <c r="J66" s="175"/>
      <c r="K66" s="175">
        <f>'将来負担比率（分子）の構造'!L$41</f>
        <v>3101</v>
      </c>
      <c r="L66" s="175"/>
      <c r="M66" s="175"/>
      <c r="N66" s="175">
        <f>'将来負担比率（分子）の構造'!M$41</f>
        <v>2930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54</v>
      </c>
      <c r="G67" s="175" t="e">
        <f>NA()</f>
        <v>#N/A</v>
      </c>
      <c r="H67" s="175" t="e">
        <f>NA()</f>
        <v>#N/A</v>
      </c>
      <c r="I67" s="175">
        <f>IF(ISNUMBER('将来負担比率（分子）の構造'!K$53), IF('将来負担比率（分子）の構造'!K$53 &lt; 0, 0, '将来負担比率（分子）の構造'!K$53), NA())</f>
        <v>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445</v>
      </c>
      <c r="C72" s="179">
        <f>基金残高に係る経年分析!G55</f>
        <v>475</v>
      </c>
      <c r="D72" s="179">
        <f>基金残高に係る経年分析!H55</f>
        <v>460</v>
      </c>
    </row>
    <row r="73" spans="1:16" x14ac:dyDescent="0.15">
      <c r="A73" s="178" t="s">
        <v>80</v>
      </c>
      <c r="B73" s="179">
        <f>基金残高に係る経年分析!F56</f>
        <v>0</v>
      </c>
      <c r="C73" s="179">
        <f>基金残高に係る経年分析!G56</f>
        <v>12</v>
      </c>
      <c r="D73" s="179">
        <f>基金残高に係る経年分析!H56</f>
        <v>21</v>
      </c>
    </row>
    <row r="74" spans="1:16" x14ac:dyDescent="0.15">
      <c r="A74" s="178" t="s">
        <v>81</v>
      </c>
      <c r="B74" s="179">
        <f>基金残高に係る経年分析!F57</f>
        <v>1119</v>
      </c>
      <c r="C74" s="179">
        <f>基金残高に係る経年分析!G57</f>
        <v>1206</v>
      </c>
      <c r="D74" s="179">
        <f>基金残高に係る経年分析!H57</f>
        <v>1301</v>
      </c>
    </row>
  </sheetData>
  <sheetProtection algorithmName="SHA-512" hashValue="jh4GLpZZu8HlBx4Vps5JVdz5oXcmeAmkVc/WrRVRGEsRQrPX3My7B5+l22GsPcWDzIEK//YibR7AvC1OaB1w5w==" saltValue="unGIpFIVc3tE+sC27znp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108184</v>
      </c>
      <c r="S5" s="674"/>
      <c r="T5" s="674"/>
      <c r="U5" s="674"/>
      <c r="V5" s="674"/>
      <c r="W5" s="674"/>
      <c r="X5" s="674"/>
      <c r="Y5" s="702"/>
      <c r="Z5" s="715">
        <v>3.4</v>
      </c>
      <c r="AA5" s="715"/>
      <c r="AB5" s="715"/>
      <c r="AC5" s="715"/>
      <c r="AD5" s="716">
        <v>108184</v>
      </c>
      <c r="AE5" s="716"/>
      <c r="AF5" s="716"/>
      <c r="AG5" s="716"/>
      <c r="AH5" s="716"/>
      <c r="AI5" s="716"/>
      <c r="AJ5" s="716"/>
      <c r="AK5" s="716"/>
      <c r="AL5" s="703">
        <v>7.3</v>
      </c>
      <c r="AM5" s="685"/>
      <c r="AN5" s="685"/>
      <c r="AO5" s="704"/>
      <c r="AP5" s="676" t="s">
        <v>234</v>
      </c>
      <c r="AQ5" s="677"/>
      <c r="AR5" s="677"/>
      <c r="AS5" s="677"/>
      <c r="AT5" s="677"/>
      <c r="AU5" s="677"/>
      <c r="AV5" s="677"/>
      <c r="AW5" s="677"/>
      <c r="AX5" s="677"/>
      <c r="AY5" s="677"/>
      <c r="AZ5" s="677"/>
      <c r="BA5" s="677"/>
      <c r="BB5" s="677"/>
      <c r="BC5" s="677"/>
      <c r="BD5" s="677"/>
      <c r="BE5" s="677"/>
      <c r="BF5" s="678"/>
      <c r="BG5" s="621">
        <v>106474</v>
      </c>
      <c r="BH5" s="622"/>
      <c r="BI5" s="622"/>
      <c r="BJ5" s="622"/>
      <c r="BK5" s="622"/>
      <c r="BL5" s="622"/>
      <c r="BM5" s="622"/>
      <c r="BN5" s="623"/>
      <c r="BO5" s="659">
        <v>98.4</v>
      </c>
      <c r="BP5" s="659"/>
      <c r="BQ5" s="659"/>
      <c r="BR5" s="659"/>
      <c r="BS5" s="660" t="s">
        <v>235</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13039</v>
      </c>
      <c r="S6" s="622"/>
      <c r="T6" s="622"/>
      <c r="U6" s="622"/>
      <c r="V6" s="622"/>
      <c r="W6" s="622"/>
      <c r="X6" s="622"/>
      <c r="Y6" s="623"/>
      <c r="Z6" s="659">
        <v>0.4</v>
      </c>
      <c r="AA6" s="659"/>
      <c r="AB6" s="659"/>
      <c r="AC6" s="659"/>
      <c r="AD6" s="660">
        <v>13039</v>
      </c>
      <c r="AE6" s="660"/>
      <c r="AF6" s="660"/>
      <c r="AG6" s="660"/>
      <c r="AH6" s="660"/>
      <c r="AI6" s="660"/>
      <c r="AJ6" s="660"/>
      <c r="AK6" s="660"/>
      <c r="AL6" s="624">
        <v>0.9</v>
      </c>
      <c r="AM6" s="625"/>
      <c r="AN6" s="625"/>
      <c r="AO6" s="661"/>
      <c r="AP6" s="618" t="s">
        <v>240</v>
      </c>
      <c r="AQ6" s="619"/>
      <c r="AR6" s="619"/>
      <c r="AS6" s="619"/>
      <c r="AT6" s="619"/>
      <c r="AU6" s="619"/>
      <c r="AV6" s="619"/>
      <c r="AW6" s="619"/>
      <c r="AX6" s="619"/>
      <c r="AY6" s="619"/>
      <c r="AZ6" s="619"/>
      <c r="BA6" s="619"/>
      <c r="BB6" s="619"/>
      <c r="BC6" s="619"/>
      <c r="BD6" s="619"/>
      <c r="BE6" s="619"/>
      <c r="BF6" s="620"/>
      <c r="BG6" s="621">
        <v>106474</v>
      </c>
      <c r="BH6" s="622"/>
      <c r="BI6" s="622"/>
      <c r="BJ6" s="622"/>
      <c r="BK6" s="622"/>
      <c r="BL6" s="622"/>
      <c r="BM6" s="622"/>
      <c r="BN6" s="623"/>
      <c r="BO6" s="659">
        <v>98.4</v>
      </c>
      <c r="BP6" s="659"/>
      <c r="BQ6" s="659"/>
      <c r="BR6" s="659"/>
      <c r="BS6" s="660" t="s">
        <v>235</v>
      </c>
      <c r="BT6" s="660"/>
      <c r="BU6" s="660"/>
      <c r="BV6" s="660"/>
      <c r="BW6" s="660"/>
      <c r="BX6" s="660"/>
      <c r="BY6" s="660"/>
      <c r="BZ6" s="660"/>
      <c r="CA6" s="660"/>
      <c r="CB6" s="695"/>
      <c r="CD6" s="676" t="s">
        <v>241</v>
      </c>
      <c r="CE6" s="677"/>
      <c r="CF6" s="677"/>
      <c r="CG6" s="677"/>
      <c r="CH6" s="677"/>
      <c r="CI6" s="677"/>
      <c r="CJ6" s="677"/>
      <c r="CK6" s="677"/>
      <c r="CL6" s="677"/>
      <c r="CM6" s="677"/>
      <c r="CN6" s="677"/>
      <c r="CO6" s="677"/>
      <c r="CP6" s="677"/>
      <c r="CQ6" s="678"/>
      <c r="CR6" s="621">
        <v>46971</v>
      </c>
      <c r="CS6" s="622"/>
      <c r="CT6" s="622"/>
      <c r="CU6" s="622"/>
      <c r="CV6" s="622"/>
      <c r="CW6" s="622"/>
      <c r="CX6" s="622"/>
      <c r="CY6" s="623"/>
      <c r="CZ6" s="703">
        <v>1.5</v>
      </c>
      <c r="DA6" s="685"/>
      <c r="DB6" s="685"/>
      <c r="DC6" s="705"/>
      <c r="DD6" s="627" t="s">
        <v>242</v>
      </c>
      <c r="DE6" s="622"/>
      <c r="DF6" s="622"/>
      <c r="DG6" s="622"/>
      <c r="DH6" s="622"/>
      <c r="DI6" s="622"/>
      <c r="DJ6" s="622"/>
      <c r="DK6" s="622"/>
      <c r="DL6" s="622"/>
      <c r="DM6" s="622"/>
      <c r="DN6" s="622"/>
      <c r="DO6" s="622"/>
      <c r="DP6" s="623"/>
      <c r="DQ6" s="627">
        <v>45772</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46</v>
      </c>
      <c r="S7" s="622"/>
      <c r="T7" s="622"/>
      <c r="U7" s="622"/>
      <c r="V7" s="622"/>
      <c r="W7" s="622"/>
      <c r="X7" s="622"/>
      <c r="Y7" s="623"/>
      <c r="Z7" s="659">
        <v>0</v>
      </c>
      <c r="AA7" s="659"/>
      <c r="AB7" s="659"/>
      <c r="AC7" s="659"/>
      <c r="AD7" s="660">
        <v>46</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47042</v>
      </c>
      <c r="BH7" s="622"/>
      <c r="BI7" s="622"/>
      <c r="BJ7" s="622"/>
      <c r="BK7" s="622"/>
      <c r="BL7" s="622"/>
      <c r="BM7" s="622"/>
      <c r="BN7" s="623"/>
      <c r="BO7" s="659">
        <v>43.5</v>
      </c>
      <c r="BP7" s="659"/>
      <c r="BQ7" s="659"/>
      <c r="BR7" s="659"/>
      <c r="BS7" s="660" t="s">
        <v>179</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1094729</v>
      </c>
      <c r="CS7" s="622"/>
      <c r="CT7" s="622"/>
      <c r="CU7" s="622"/>
      <c r="CV7" s="622"/>
      <c r="CW7" s="622"/>
      <c r="CX7" s="622"/>
      <c r="CY7" s="623"/>
      <c r="CZ7" s="659">
        <v>35.200000000000003</v>
      </c>
      <c r="DA7" s="659"/>
      <c r="DB7" s="659"/>
      <c r="DC7" s="659"/>
      <c r="DD7" s="627">
        <v>91102</v>
      </c>
      <c r="DE7" s="622"/>
      <c r="DF7" s="622"/>
      <c r="DG7" s="622"/>
      <c r="DH7" s="622"/>
      <c r="DI7" s="622"/>
      <c r="DJ7" s="622"/>
      <c r="DK7" s="622"/>
      <c r="DL7" s="622"/>
      <c r="DM7" s="622"/>
      <c r="DN7" s="622"/>
      <c r="DO7" s="622"/>
      <c r="DP7" s="623"/>
      <c r="DQ7" s="627">
        <v>821832</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268</v>
      </c>
      <c r="S8" s="622"/>
      <c r="T8" s="622"/>
      <c r="U8" s="622"/>
      <c r="V8" s="622"/>
      <c r="W8" s="622"/>
      <c r="X8" s="622"/>
      <c r="Y8" s="623"/>
      <c r="Z8" s="659">
        <v>0</v>
      </c>
      <c r="AA8" s="659"/>
      <c r="AB8" s="659"/>
      <c r="AC8" s="659"/>
      <c r="AD8" s="660">
        <v>268</v>
      </c>
      <c r="AE8" s="660"/>
      <c r="AF8" s="660"/>
      <c r="AG8" s="660"/>
      <c r="AH8" s="660"/>
      <c r="AI8" s="660"/>
      <c r="AJ8" s="660"/>
      <c r="AK8" s="660"/>
      <c r="AL8" s="624">
        <v>0</v>
      </c>
      <c r="AM8" s="625"/>
      <c r="AN8" s="625"/>
      <c r="AO8" s="661"/>
      <c r="AP8" s="618" t="s">
        <v>247</v>
      </c>
      <c r="AQ8" s="619"/>
      <c r="AR8" s="619"/>
      <c r="AS8" s="619"/>
      <c r="AT8" s="619"/>
      <c r="AU8" s="619"/>
      <c r="AV8" s="619"/>
      <c r="AW8" s="619"/>
      <c r="AX8" s="619"/>
      <c r="AY8" s="619"/>
      <c r="AZ8" s="619"/>
      <c r="BA8" s="619"/>
      <c r="BB8" s="619"/>
      <c r="BC8" s="619"/>
      <c r="BD8" s="619"/>
      <c r="BE8" s="619"/>
      <c r="BF8" s="620"/>
      <c r="BG8" s="621">
        <v>2618</v>
      </c>
      <c r="BH8" s="622"/>
      <c r="BI8" s="622"/>
      <c r="BJ8" s="622"/>
      <c r="BK8" s="622"/>
      <c r="BL8" s="622"/>
      <c r="BM8" s="622"/>
      <c r="BN8" s="623"/>
      <c r="BO8" s="659">
        <v>2.4</v>
      </c>
      <c r="BP8" s="659"/>
      <c r="BQ8" s="659"/>
      <c r="BR8" s="659"/>
      <c r="BS8" s="660" t="s">
        <v>235</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407023</v>
      </c>
      <c r="CS8" s="622"/>
      <c r="CT8" s="622"/>
      <c r="CU8" s="622"/>
      <c r="CV8" s="622"/>
      <c r="CW8" s="622"/>
      <c r="CX8" s="622"/>
      <c r="CY8" s="623"/>
      <c r="CZ8" s="659">
        <v>13.1</v>
      </c>
      <c r="DA8" s="659"/>
      <c r="DB8" s="659"/>
      <c r="DC8" s="659"/>
      <c r="DD8" s="627">
        <v>1265</v>
      </c>
      <c r="DE8" s="622"/>
      <c r="DF8" s="622"/>
      <c r="DG8" s="622"/>
      <c r="DH8" s="622"/>
      <c r="DI8" s="622"/>
      <c r="DJ8" s="622"/>
      <c r="DK8" s="622"/>
      <c r="DL8" s="622"/>
      <c r="DM8" s="622"/>
      <c r="DN8" s="622"/>
      <c r="DO8" s="622"/>
      <c r="DP8" s="623"/>
      <c r="DQ8" s="627">
        <v>265960</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180</v>
      </c>
      <c r="S9" s="622"/>
      <c r="T9" s="622"/>
      <c r="U9" s="622"/>
      <c r="V9" s="622"/>
      <c r="W9" s="622"/>
      <c r="X9" s="622"/>
      <c r="Y9" s="623"/>
      <c r="Z9" s="659">
        <v>0</v>
      </c>
      <c r="AA9" s="659"/>
      <c r="AB9" s="659"/>
      <c r="AC9" s="659"/>
      <c r="AD9" s="660">
        <v>180</v>
      </c>
      <c r="AE9" s="660"/>
      <c r="AF9" s="660"/>
      <c r="AG9" s="660"/>
      <c r="AH9" s="660"/>
      <c r="AI9" s="660"/>
      <c r="AJ9" s="660"/>
      <c r="AK9" s="660"/>
      <c r="AL9" s="624">
        <v>0</v>
      </c>
      <c r="AM9" s="625"/>
      <c r="AN9" s="625"/>
      <c r="AO9" s="661"/>
      <c r="AP9" s="618" t="s">
        <v>250</v>
      </c>
      <c r="AQ9" s="619"/>
      <c r="AR9" s="619"/>
      <c r="AS9" s="619"/>
      <c r="AT9" s="619"/>
      <c r="AU9" s="619"/>
      <c r="AV9" s="619"/>
      <c r="AW9" s="619"/>
      <c r="AX9" s="619"/>
      <c r="AY9" s="619"/>
      <c r="AZ9" s="619"/>
      <c r="BA9" s="619"/>
      <c r="BB9" s="619"/>
      <c r="BC9" s="619"/>
      <c r="BD9" s="619"/>
      <c r="BE9" s="619"/>
      <c r="BF9" s="620"/>
      <c r="BG9" s="621">
        <v>41794</v>
      </c>
      <c r="BH9" s="622"/>
      <c r="BI9" s="622"/>
      <c r="BJ9" s="622"/>
      <c r="BK9" s="622"/>
      <c r="BL9" s="622"/>
      <c r="BM9" s="622"/>
      <c r="BN9" s="623"/>
      <c r="BO9" s="659">
        <v>38.6</v>
      </c>
      <c r="BP9" s="659"/>
      <c r="BQ9" s="659"/>
      <c r="BR9" s="659"/>
      <c r="BS9" s="660" t="s">
        <v>235</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343933</v>
      </c>
      <c r="CS9" s="622"/>
      <c r="CT9" s="622"/>
      <c r="CU9" s="622"/>
      <c r="CV9" s="622"/>
      <c r="CW9" s="622"/>
      <c r="CX9" s="622"/>
      <c r="CY9" s="623"/>
      <c r="CZ9" s="659">
        <v>11.1</v>
      </c>
      <c r="DA9" s="659"/>
      <c r="DB9" s="659"/>
      <c r="DC9" s="659"/>
      <c r="DD9" s="627">
        <v>15174</v>
      </c>
      <c r="DE9" s="622"/>
      <c r="DF9" s="622"/>
      <c r="DG9" s="622"/>
      <c r="DH9" s="622"/>
      <c r="DI9" s="622"/>
      <c r="DJ9" s="622"/>
      <c r="DK9" s="622"/>
      <c r="DL9" s="622"/>
      <c r="DM9" s="622"/>
      <c r="DN9" s="622"/>
      <c r="DO9" s="622"/>
      <c r="DP9" s="623"/>
      <c r="DQ9" s="627">
        <v>178859</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242</v>
      </c>
      <c r="AE10" s="660"/>
      <c r="AF10" s="660"/>
      <c r="AG10" s="660"/>
      <c r="AH10" s="660"/>
      <c r="AI10" s="660"/>
      <c r="AJ10" s="660"/>
      <c r="AK10" s="660"/>
      <c r="AL10" s="624" t="s">
        <v>235</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2365</v>
      </c>
      <c r="BH10" s="622"/>
      <c r="BI10" s="622"/>
      <c r="BJ10" s="622"/>
      <c r="BK10" s="622"/>
      <c r="BL10" s="622"/>
      <c r="BM10" s="622"/>
      <c r="BN10" s="623"/>
      <c r="BO10" s="659">
        <v>2.2000000000000002</v>
      </c>
      <c r="BP10" s="659"/>
      <c r="BQ10" s="659"/>
      <c r="BR10" s="659"/>
      <c r="BS10" s="660" t="s">
        <v>242</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179</v>
      </c>
      <c r="DA10" s="659"/>
      <c r="DB10" s="659"/>
      <c r="DC10" s="659"/>
      <c r="DD10" s="627" t="s">
        <v>242</v>
      </c>
      <c r="DE10" s="622"/>
      <c r="DF10" s="622"/>
      <c r="DG10" s="622"/>
      <c r="DH10" s="622"/>
      <c r="DI10" s="622"/>
      <c r="DJ10" s="622"/>
      <c r="DK10" s="622"/>
      <c r="DL10" s="622"/>
      <c r="DM10" s="622"/>
      <c r="DN10" s="622"/>
      <c r="DO10" s="622"/>
      <c r="DP10" s="623"/>
      <c r="DQ10" s="627" t="s">
        <v>235</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39805</v>
      </c>
      <c r="S11" s="622"/>
      <c r="T11" s="622"/>
      <c r="U11" s="622"/>
      <c r="V11" s="622"/>
      <c r="W11" s="622"/>
      <c r="X11" s="622"/>
      <c r="Y11" s="623"/>
      <c r="Z11" s="624">
        <v>1.3</v>
      </c>
      <c r="AA11" s="625"/>
      <c r="AB11" s="625"/>
      <c r="AC11" s="626"/>
      <c r="AD11" s="627">
        <v>39805</v>
      </c>
      <c r="AE11" s="622"/>
      <c r="AF11" s="622"/>
      <c r="AG11" s="622"/>
      <c r="AH11" s="622"/>
      <c r="AI11" s="622"/>
      <c r="AJ11" s="622"/>
      <c r="AK11" s="623"/>
      <c r="AL11" s="624">
        <v>2.7</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265</v>
      </c>
      <c r="BH11" s="622"/>
      <c r="BI11" s="622"/>
      <c r="BJ11" s="622"/>
      <c r="BK11" s="622"/>
      <c r="BL11" s="622"/>
      <c r="BM11" s="622"/>
      <c r="BN11" s="623"/>
      <c r="BO11" s="659">
        <v>0.2</v>
      </c>
      <c r="BP11" s="659"/>
      <c r="BQ11" s="659"/>
      <c r="BR11" s="659"/>
      <c r="BS11" s="660" t="s">
        <v>242</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166702</v>
      </c>
      <c r="CS11" s="622"/>
      <c r="CT11" s="622"/>
      <c r="CU11" s="622"/>
      <c r="CV11" s="622"/>
      <c r="CW11" s="622"/>
      <c r="CX11" s="622"/>
      <c r="CY11" s="623"/>
      <c r="CZ11" s="659">
        <v>5.4</v>
      </c>
      <c r="DA11" s="659"/>
      <c r="DB11" s="659"/>
      <c r="DC11" s="659"/>
      <c r="DD11" s="627">
        <v>51990</v>
      </c>
      <c r="DE11" s="622"/>
      <c r="DF11" s="622"/>
      <c r="DG11" s="622"/>
      <c r="DH11" s="622"/>
      <c r="DI11" s="622"/>
      <c r="DJ11" s="622"/>
      <c r="DK11" s="622"/>
      <c r="DL11" s="622"/>
      <c r="DM11" s="622"/>
      <c r="DN11" s="622"/>
      <c r="DO11" s="622"/>
      <c r="DP11" s="623"/>
      <c r="DQ11" s="627">
        <v>43600</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235</v>
      </c>
      <c r="S12" s="622"/>
      <c r="T12" s="622"/>
      <c r="U12" s="622"/>
      <c r="V12" s="622"/>
      <c r="W12" s="622"/>
      <c r="X12" s="622"/>
      <c r="Y12" s="623"/>
      <c r="Z12" s="659" t="s">
        <v>242</v>
      </c>
      <c r="AA12" s="659"/>
      <c r="AB12" s="659"/>
      <c r="AC12" s="659"/>
      <c r="AD12" s="660" t="s">
        <v>235</v>
      </c>
      <c r="AE12" s="660"/>
      <c r="AF12" s="660"/>
      <c r="AG12" s="660"/>
      <c r="AH12" s="660"/>
      <c r="AI12" s="660"/>
      <c r="AJ12" s="660"/>
      <c r="AK12" s="660"/>
      <c r="AL12" s="624" t="s">
        <v>179</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47685</v>
      </c>
      <c r="BH12" s="622"/>
      <c r="BI12" s="622"/>
      <c r="BJ12" s="622"/>
      <c r="BK12" s="622"/>
      <c r="BL12" s="622"/>
      <c r="BM12" s="622"/>
      <c r="BN12" s="623"/>
      <c r="BO12" s="659">
        <v>44.1</v>
      </c>
      <c r="BP12" s="659"/>
      <c r="BQ12" s="659"/>
      <c r="BR12" s="659"/>
      <c r="BS12" s="660" t="s">
        <v>235</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105577</v>
      </c>
      <c r="CS12" s="622"/>
      <c r="CT12" s="622"/>
      <c r="CU12" s="622"/>
      <c r="CV12" s="622"/>
      <c r="CW12" s="622"/>
      <c r="CX12" s="622"/>
      <c r="CY12" s="623"/>
      <c r="CZ12" s="659">
        <v>3.4</v>
      </c>
      <c r="DA12" s="659"/>
      <c r="DB12" s="659"/>
      <c r="DC12" s="659"/>
      <c r="DD12" s="627">
        <v>537</v>
      </c>
      <c r="DE12" s="622"/>
      <c r="DF12" s="622"/>
      <c r="DG12" s="622"/>
      <c r="DH12" s="622"/>
      <c r="DI12" s="622"/>
      <c r="DJ12" s="622"/>
      <c r="DK12" s="622"/>
      <c r="DL12" s="622"/>
      <c r="DM12" s="622"/>
      <c r="DN12" s="622"/>
      <c r="DO12" s="622"/>
      <c r="DP12" s="623"/>
      <c r="DQ12" s="627">
        <v>41253</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235</v>
      </c>
      <c r="AE13" s="660"/>
      <c r="AF13" s="660"/>
      <c r="AG13" s="660"/>
      <c r="AH13" s="660"/>
      <c r="AI13" s="660"/>
      <c r="AJ13" s="660"/>
      <c r="AK13" s="660"/>
      <c r="AL13" s="624" t="s">
        <v>235</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40327</v>
      </c>
      <c r="BH13" s="622"/>
      <c r="BI13" s="622"/>
      <c r="BJ13" s="622"/>
      <c r="BK13" s="622"/>
      <c r="BL13" s="622"/>
      <c r="BM13" s="622"/>
      <c r="BN13" s="623"/>
      <c r="BO13" s="659">
        <v>37.299999999999997</v>
      </c>
      <c r="BP13" s="659"/>
      <c r="BQ13" s="659"/>
      <c r="BR13" s="659"/>
      <c r="BS13" s="660" t="s">
        <v>235</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101140</v>
      </c>
      <c r="CS13" s="622"/>
      <c r="CT13" s="622"/>
      <c r="CU13" s="622"/>
      <c r="CV13" s="622"/>
      <c r="CW13" s="622"/>
      <c r="CX13" s="622"/>
      <c r="CY13" s="623"/>
      <c r="CZ13" s="659">
        <v>3.3</v>
      </c>
      <c r="DA13" s="659"/>
      <c r="DB13" s="659"/>
      <c r="DC13" s="659"/>
      <c r="DD13" s="627">
        <v>66922</v>
      </c>
      <c r="DE13" s="622"/>
      <c r="DF13" s="622"/>
      <c r="DG13" s="622"/>
      <c r="DH13" s="622"/>
      <c r="DI13" s="622"/>
      <c r="DJ13" s="622"/>
      <c r="DK13" s="622"/>
      <c r="DL13" s="622"/>
      <c r="DM13" s="622"/>
      <c r="DN13" s="622"/>
      <c r="DO13" s="622"/>
      <c r="DP13" s="623"/>
      <c r="DQ13" s="627">
        <v>49790</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47</v>
      </c>
      <c r="S14" s="622"/>
      <c r="T14" s="622"/>
      <c r="U14" s="622"/>
      <c r="V14" s="622"/>
      <c r="W14" s="622"/>
      <c r="X14" s="622"/>
      <c r="Y14" s="623"/>
      <c r="Z14" s="659">
        <v>0</v>
      </c>
      <c r="AA14" s="659"/>
      <c r="AB14" s="659"/>
      <c r="AC14" s="659"/>
      <c r="AD14" s="660">
        <v>47</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4699</v>
      </c>
      <c r="BH14" s="622"/>
      <c r="BI14" s="622"/>
      <c r="BJ14" s="622"/>
      <c r="BK14" s="622"/>
      <c r="BL14" s="622"/>
      <c r="BM14" s="622"/>
      <c r="BN14" s="623"/>
      <c r="BO14" s="659">
        <v>4.3</v>
      </c>
      <c r="BP14" s="659"/>
      <c r="BQ14" s="659"/>
      <c r="BR14" s="659"/>
      <c r="BS14" s="660" t="s">
        <v>242</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237794</v>
      </c>
      <c r="CS14" s="622"/>
      <c r="CT14" s="622"/>
      <c r="CU14" s="622"/>
      <c r="CV14" s="622"/>
      <c r="CW14" s="622"/>
      <c r="CX14" s="622"/>
      <c r="CY14" s="623"/>
      <c r="CZ14" s="659">
        <v>7.7</v>
      </c>
      <c r="DA14" s="659"/>
      <c r="DB14" s="659"/>
      <c r="DC14" s="659"/>
      <c r="DD14" s="627">
        <v>1367</v>
      </c>
      <c r="DE14" s="622"/>
      <c r="DF14" s="622"/>
      <c r="DG14" s="622"/>
      <c r="DH14" s="622"/>
      <c r="DI14" s="622"/>
      <c r="DJ14" s="622"/>
      <c r="DK14" s="622"/>
      <c r="DL14" s="622"/>
      <c r="DM14" s="622"/>
      <c r="DN14" s="622"/>
      <c r="DO14" s="622"/>
      <c r="DP14" s="623"/>
      <c r="DQ14" s="627">
        <v>177794</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242</v>
      </c>
      <c r="AA15" s="659"/>
      <c r="AB15" s="659"/>
      <c r="AC15" s="659"/>
      <c r="AD15" s="660" t="s">
        <v>235</v>
      </c>
      <c r="AE15" s="660"/>
      <c r="AF15" s="660"/>
      <c r="AG15" s="660"/>
      <c r="AH15" s="660"/>
      <c r="AI15" s="660"/>
      <c r="AJ15" s="660"/>
      <c r="AK15" s="660"/>
      <c r="AL15" s="624" t="s">
        <v>235</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7048</v>
      </c>
      <c r="BH15" s="622"/>
      <c r="BI15" s="622"/>
      <c r="BJ15" s="622"/>
      <c r="BK15" s="622"/>
      <c r="BL15" s="622"/>
      <c r="BM15" s="622"/>
      <c r="BN15" s="623"/>
      <c r="BO15" s="659">
        <v>6.5</v>
      </c>
      <c r="BP15" s="659"/>
      <c r="BQ15" s="659"/>
      <c r="BR15" s="659"/>
      <c r="BS15" s="660" t="s">
        <v>235</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156369</v>
      </c>
      <c r="CS15" s="622"/>
      <c r="CT15" s="622"/>
      <c r="CU15" s="622"/>
      <c r="CV15" s="622"/>
      <c r="CW15" s="622"/>
      <c r="CX15" s="622"/>
      <c r="CY15" s="623"/>
      <c r="CZ15" s="659">
        <v>5</v>
      </c>
      <c r="DA15" s="659"/>
      <c r="DB15" s="659"/>
      <c r="DC15" s="659"/>
      <c r="DD15" s="627">
        <v>2792</v>
      </c>
      <c r="DE15" s="622"/>
      <c r="DF15" s="622"/>
      <c r="DG15" s="622"/>
      <c r="DH15" s="622"/>
      <c r="DI15" s="622"/>
      <c r="DJ15" s="622"/>
      <c r="DK15" s="622"/>
      <c r="DL15" s="622"/>
      <c r="DM15" s="622"/>
      <c r="DN15" s="622"/>
      <c r="DO15" s="622"/>
      <c r="DP15" s="623"/>
      <c r="DQ15" s="627">
        <v>133458</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814</v>
      </c>
      <c r="S16" s="622"/>
      <c r="T16" s="622"/>
      <c r="U16" s="622"/>
      <c r="V16" s="622"/>
      <c r="W16" s="622"/>
      <c r="X16" s="622"/>
      <c r="Y16" s="623"/>
      <c r="Z16" s="659">
        <v>0</v>
      </c>
      <c r="AA16" s="659"/>
      <c r="AB16" s="659"/>
      <c r="AC16" s="659"/>
      <c r="AD16" s="660">
        <v>814</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242</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v>82727</v>
      </c>
      <c r="CS16" s="622"/>
      <c r="CT16" s="622"/>
      <c r="CU16" s="622"/>
      <c r="CV16" s="622"/>
      <c r="CW16" s="622"/>
      <c r="CX16" s="622"/>
      <c r="CY16" s="623"/>
      <c r="CZ16" s="659">
        <v>2.7</v>
      </c>
      <c r="DA16" s="659"/>
      <c r="DB16" s="659"/>
      <c r="DC16" s="659"/>
      <c r="DD16" s="627" t="s">
        <v>235</v>
      </c>
      <c r="DE16" s="622"/>
      <c r="DF16" s="622"/>
      <c r="DG16" s="622"/>
      <c r="DH16" s="622"/>
      <c r="DI16" s="622"/>
      <c r="DJ16" s="622"/>
      <c r="DK16" s="622"/>
      <c r="DL16" s="622"/>
      <c r="DM16" s="622"/>
      <c r="DN16" s="622"/>
      <c r="DO16" s="622"/>
      <c r="DP16" s="623"/>
      <c r="DQ16" s="627">
        <v>1151</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1544</v>
      </c>
      <c r="S17" s="622"/>
      <c r="T17" s="622"/>
      <c r="U17" s="622"/>
      <c r="V17" s="622"/>
      <c r="W17" s="622"/>
      <c r="X17" s="622"/>
      <c r="Y17" s="623"/>
      <c r="Z17" s="659">
        <v>0</v>
      </c>
      <c r="AA17" s="659"/>
      <c r="AB17" s="659"/>
      <c r="AC17" s="659"/>
      <c r="AD17" s="660">
        <v>1544</v>
      </c>
      <c r="AE17" s="660"/>
      <c r="AF17" s="660"/>
      <c r="AG17" s="660"/>
      <c r="AH17" s="660"/>
      <c r="AI17" s="660"/>
      <c r="AJ17" s="660"/>
      <c r="AK17" s="660"/>
      <c r="AL17" s="624">
        <v>0.1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242</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364841</v>
      </c>
      <c r="CS17" s="622"/>
      <c r="CT17" s="622"/>
      <c r="CU17" s="622"/>
      <c r="CV17" s="622"/>
      <c r="CW17" s="622"/>
      <c r="CX17" s="622"/>
      <c r="CY17" s="623"/>
      <c r="CZ17" s="659">
        <v>11.7</v>
      </c>
      <c r="DA17" s="659"/>
      <c r="DB17" s="659"/>
      <c r="DC17" s="659"/>
      <c r="DD17" s="627" t="s">
        <v>235</v>
      </c>
      <c r="DE17" s="622"/>
      <c r="DF17" s="622"/>
      <c r="DG17" s="622"/>
      <c r="DH17" s="622"/>
      <c r="DI17" s="622"/>
      <c r="DJ17" s="622"/>
      <c r="DK17" s="622"/>
      <c r="DL17" s="622"/>
      <c r="DM17" s="622"/>
      <c r="DN17" s="622"/>
      <c r="DO17" s="622"/>
      <c r="DP17" s="623"/>
      <c r="DQ17" s="627">
        <v>360112</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291</v>
      </c>
      <c r="S18" s="622"/>
      <c r="T18" s="622"/>
      <c r="U18" s="622"/>
      <c r="V18" s="622"/>
      <c r="W18" s="622"/>
      <c r="X18" s="622"/>
      <c r="Y18" s="623"/>
      <c r="Z18" s="659">
        <v>0</v>
      </c>
      <c r="AA18" s="659"/>
      <c r="AB18" s="659"/>
      <c r="AC18" s="659"/>
      <c r="AD18" s="660">
        <v>291</v>
      </c>
      <c r="AE18" s="660"/>
      <c r="AF18" s="660"/>
      <c r="AG18" s="660"/>
      <c r="AH18" s="660"/>
      <c r="AI18" s="660"/>
      <c r="AJ18" s="660"/>
      <c r="AK18" s="660"/>
      <c r="AL18" s="624">
        <v>0</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179</v>
      </c>
      <c r="BP18" s="659"/>
      <c r="BQ18" s="659"/>
      <c r="BR18" s="659"/>
      <c r="BS18" s="660" t="s">
        <v>235</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242</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291</v>
      </c>
      <c r="S19" s="622"/>
      <c r="T19" s="622"/>
      <c r="U19" s="622"/>
      <c r="V19" s="622"/>
      <c r="W19" s="622"/>
      <c r="X19" s="622"/>
      <c r="Y19" s="623"/>
      <c r="Z19" s="659">
        <v>0</v>
      </c>
      <c r="AA19" s="659"/>
      <c r="AB19" s="659"/>
      <c r="AC19" s="659"/>
      <c r="AD19" s="660">
        <v>291</v>
      </c>
      <c r="AE19" s="660"/>
      <c r="AF19" s="660"/>
      <c r="AG19" s="660"/>
      <c r="AH19" s="660"/>
      <c r="AI19" s="660"/>
      <c r="AJ19" s="660"/>
      <c r="AK19" s="660"/>
      <c r="AL19" s="624">
        <v>0</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1710</v>
      </c>
      <c r="BH19" s="622"/>
      <c r="BI19" s="622"/>
      <c r="BJ19" s="622"/>
      <c r="BK19" s="622"/>
      <c r="BL19" s="622"/>
      <c r="BM19" s="622"/>
      <c r="BN19" s="623"/>
      <c r="BO19" s="659">
        <v>1.6</v>
      </c>
      <c r="BP19" s="659"/>
      <c r="BQ19" s="659"/>
      <c r="BR19" s="659"/>
      <c r="BS19" s="660" t="s">
        <v>235</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242</v>
      </c>
      <c r="DA19" s="659"/>
      <c r="DB19" s="659"/>
      <c r="DC19" s="659"/>
      <c r="DD19" s="627" t="s">
        <v>242</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15">
      <c r="B20" s="696" t="s">
        <v>282</v>
      </c>
      <c r="C20" s="697"/>
      <c r="D20" s="697"/>
      <c r="E20" s="697"/>
      <c r="F20" s="697"/>
      <c r="G20" s="697"/>
      <c r="H20" s="697"/>
      <c r="I20" s="697"/>
      <c r="J20" s="697"/>
      <c r="K20" s="697"/>
      <c r="L20" s="697"/>
      <c r="M20" s="697"/>
      <c r="N20" s="697"/>
      <c r="O20" s="697"/>
      <c r="P20" s="697"/>
      <c r="Q20" s="698"/>
      <c r="R20" s="621" t="s">
        <v>242</v>
      </c>
      <c r="S20" s="622"/>
      <c r="T20" s="622"/>
      <c r="U20" s="622"/>
      <c r="V20" s="622"/>
      <c r="W20" s="622"/>
      <c r="X20" s="622"/>
      <c r="Y20" s="623"/>
      <c r="Z20" s="659" t="s">
        <v>235</v>
      </c>
      <c r="AA20" s="659"/>
      <c r="AB20" s="659"/>
      <c r="AC20" s="659"/>
      <c r="AD20" s="660" t="s">
        <v>235</v>
      </c>
      <c r="AE20" s="660"/>
      <c r="AF20" s="660"/>
      <c r="AG20" s="660"/>
      <c r="AH20" s="660"/>
      <c r="AI20" s="660"/>
      <c r="AJ20" s="660"/>
      <c r="AK20" s="660"/>
      <c r="AL20" s="624" t="s">
        <v>235</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1710</v>
      </c>
      <c r="BH20" s="622"/>
      <c r="BI20" s="622"/>
      <c r="BJ20" s="622"/>
      <c r="BK20" s="622"/>
      <c r="BL20" s="622"/>
      <c r="BM20" s="622"/>
      <c r="BN20" s="623"/>
      <c r="BO20" s="659">
        <v>1.6</v>
      </c>
      <c r="BP20" s="659"/>
      <c r="BQ20" s="659"/>
      <c r="BR20" s="659"/>
      <c r="BS20" s="660" t="s">
        <v>242</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3107806</v>
      </c>
      <c r="CS20" s="622"/>
      <c r="CT20" s="622"/>
      <c r="CU20" s="622"/>
      <c r="CV20" s="622"/>
      <c r="CW20" s="622"/>
      <c r="CX20" s="622"/>
      <c r="CY20" s="623"/>
      <c r="CZ20" s="659">
        <v>100</v>
      </c>
      <c r="DA20" s="659"/>
      <c r="DB20" s="659"/>
      <c r="DC20" s="659"/>
      <c r="DD20" s="627">
        <v>231149</v>
      </c>
      <c r="DE20" s="622"/>
      <c r="DF20" s="622"/>
      <c r="DG20" s="622"/>
      <c r="DH20" s="622"/>
      <c r="DI20" s="622"/>
      <c r="DJ20" s="622"/>
      <c r="DK20" s="622"/>
      <c r="DL20" s="622"/>
      <c r="DM20" s="622"/>
      <c r="DN20" s="622"/>
      <c r="DO20" s="622"/>
      <c r="DP20" s="623"/>
      <c r="DQ20" s="627">
        <v>2119581</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1555073</v>
      </c>
      <c r="S21" s="622"/>
      <c r="T21" s="622"/>
      <c r="U21" s="622"/>
      <c r="V21" s="622"/>
      <c r="W21" s="622"/>
      <c r="X21" s="622"/>
      <c r="Y21" s="623"/>
      <c r="Z21" s="659">
        <v>49.2</v>
      </c>
      <c r="AA21" s="659"/>
      <c r="AB21" s="659"/>
      <c r="AC21" s="659"/>
      <c r="AD21" s="660">
        <v>1318050</v>
      </c>
      <c r="AE21" s="660"/>
      <c r="AF21" s="660"/>
      <c r="AG21" s="660"/>
      <c r="AH21" s="660"/>
      <c r="AI21" s="660"/>
      <c r="AJ21" s="660"/>
      <c r="AK21" s="660"/>
      <c r="AL21" s="624">
        <v>88.6</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1710</v>
      </c>
      <c r="BH21" s="622"/>
      <c r="BI21" s="622"/>
      <c r="BJ21" s="622"/>
      <c r="BK21" s="622"/>
      <c r="BL21" s="622"/>
      <c r="BM21" s="622"/>
      <c r="BN21" s="623"/>
      <c r="BO21" s="659">
        <v>1.6</v>
      </c>
      <c r="BP21" s="659"/>
      <c r="BQ21" s="659"/>
      <c r="BR21" s="659"/>
      <c r="BS21" s="660" t="s">
        <v>242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1318050</v>
      </c>
      <c r="S22" s="622"/>
      <c r="T22" s="622"/>
      <c r="U22" s="622"/>
      <c r="V22" s="622"/>
      <c r="W22" s="622"/>
      <c r="X22" s="622"/>
      <c r="Y22" s="623"/>
      <c r="Z22" s="659">
        <v>41.7</v>
      </c>
      <c r="AA22" s="659"/>
      <c r="AB22" s="659"/>
      <c r="AC22" s="659"/>
      <c r="AD22" s="660">
        <v>1318050</v>
      </c>
      <c r="AE22" s="660"/>
      <c r="AF22" s="660"/>
      <c r="AG22" s="660"/>
      <c r="AH22" s="660"/>
      <c r="AI22" s="660"/>
      <c r="AJ22" s="660"/>
      <c r="AK22" s="660"/>
      <c r="AL22" s="624">
        <v>88.6</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237022</v>
      </c>
      <c r="S23" s="622"/>
      <c r="T23" s="622"/>
      <c r="U23" s="622"/>
      <c r="V23" s="622"/>
      <c r="W23" s="622"/>
      <c r="X23" s="622"/>
      <c r="Y23" s="623"/>
      <c r="Z23" s="659">
        <v>7.5</v>
      </c>
      <c r="AA23" s="659"/>
      <c r="AB23" s="659"/>
      <c r="AC23" s="659"/>
      <c r="AD23" s="660" t="s">
        <v>235</v>
      </c>
      <c r="AE23" s="660"/>
      <c r="AF23" s="660"/>
      <c r="AG23" s="660"/>
      <c r="AH23" s="660"/>
      <c r="AI23" s="660"/>
      <c r="AJ23" s="660"/>
      <c r="AK23" s="660"/>
      <c r="AL23" s="624" t="s">
        <v>235</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242</v>
      </c>
      <c r="BH23" s="622"/>
      <c r="BI23" s="622"/>
      <c r="BJ23" s="622"/>
      <c r="BK23" s="622"/>
      <c r="BL23" s="622"/>
      <c r="BM23" s="622"/>
      <c r="BN23" s="623"/>
      <c r="BO23" s="659" t="s">
        <v>242</v>
      </c>
      <c r="BP23" s="659"/>
      <c r="BQ23" s="659"/>
      <c r="BR23" s="659"/>
      <c r="BS23" s="660" t="s">
        <v>235</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59">
        <v>0</v>
      </c>
      <c r="AA24" s="659"/>
      <c r="AB24" s="659"/>
      <c r="AC24" s="659"/>
      <c r="AD24" s="660" t="s">
        <v>242</v>
      </c>
      <c r="AE24" s="660"/>
      <c r="AF24" s="660"/>
      <c r="AG24" s="660"/>
      <c r="AH24" s="660"/>
      <c r="AI24" s="660"/>
      <c r="AJ24" s="660"/>
      <c r="AK24" s="660"/>
      <c r="AL24" s="624" t="s">
        <v>235</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242</v>
      </c>
      <c r="BP24" s="659"/>
      <c r="BQ24" s="659"/>
      <c r="BR24" s="659"/>
      <c r="BS24" s="660" t="s">
        <v>235</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897466</v>
      </c>
      <c r="CS24" s="674"/>
      <c r="CT24" s="674"/>
      <c r="CU24" s="674"/>
      <c r="CV24" s="674"/>
      <c r="CW24" s="674"/>
      <c r="CX24" s="674"/>
      <c r="CY24" s="702"/>
      <c r="CZ24" s="703">
        <v>28.9</v>
      </c>
      <c r="DA24" s="685"/>
      <c r="DB24" s="685"/>
      <c r="DC24" s="705"/>
      <c r="DD24" s="701">
        <v>750978</v>
      </c>
      <c r="DE24" s="674"/>
      <c r="DF24" s="674"/>
      <c r="DG24" s="674"/>
      <c r="DH24" s="674"/>
      <c r="DI24" s="674"/>
      <c r="DJ24" s="674"/>
      <c r="DK24" s="702"/>
      <c r="DL24" s="701">
        <v>651265</v>
      </c>
      <c r="DM24" s="674"/>
      <c r="DN24" s="674"/>
      <c r="DO24" s="674"/>
      <c r="DP24" s="674"/>
      <c r="DQ24" s="674"/>
      <c r="DR24" s="674"/>
      <c r="DS24" s="674"/>
      <c r="DT24" s="674"/>
      <c r="DU24" s="674"/>
      <c r="DV24" s="702"/>
      <c r="DW24" s="703">
        <v>43.5</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1719291</v>
      </c>
      <c r="S25" s="622"/>
      <c r="T25" s="622"/>
      <c r="U25" s="622"/>
      <c r="V25" s="622"/>
      <c r="W25" s="622"/>
      <c r="X25" s="622"/>
      <c r="Y25" s="623"/>
      <c r="Z25" s="659">
        <v>54.4</v>
      </c>
      <c r="AA25" s="659"/>
      <c r="AB25" s="659"/>
      <c r="AC25" s="659"/>
      <c r="AD25" s="660">
        <v>1482268</v>
      </c>
      <c r="AE25" s="660"/>
      <c r="AF25" s="660"/>
      <c r="AG25" s="660"/>
      <c r="AH25" s="660"/>
      <c r="AI25" s="660"/>
      <c r="AJ25" s="660"/>
      <c r="AK25" s="660"/>
      <c r="AL25" s="624">
        <v>99.7</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235</v>
      </c>
      <c r="BP25" s="659"/>
      <c r="BQ25" s="659"/>
      <c r="BR25" s="659"/>
      <c r="BS25" s="660" t="s">
        <v>242</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397438</v>
      </c>
      <c r="CS25" s="634"/>
      <c r="CT25" s="634"/>
      <c r="CU25" s="634"/>
      <c r="CV25" s="634"/>
      <c r="CW25" s="634"/>
      <c r="CX25" s="634"/>
      <c r="CY25" s="635"/>
      <c r="CZ25" s="624">
        <v>12.8</v>
      </c>
      <c r="DA25" s="636"/>
      <c r="DB25" s="636"/>
      <c r="DC25" s="637"/>
      <c r="DD25" s="627">
        <v>346436</v>
      </c>
      <c r="DE25" s="634"/>
      <c r="DF25" s="634"/>
      <c r="DG25" s="634"/>
      <c r="DH25" s="634"/>
      <c r="DI25" s="634"/>
      <c r="DJ25" s="634"/>
      <c r="DK25" s="635"/>
      <c r="DL25" s="627">
        <v>264560</v>
      </c>
      <c r="DM25" s="634"/>
      <c r="DN25" s="634"/>
      <c r="DO25" s="634"/>
      <c r="DP25" s="634"/>
      <c r="DQ25" s="634"/>
      <c r="DR25" s="634"/>
      <c r="DS25" s="634"/>
      <c r="DT25" s="634"/>
      <c r="DU25" s="634"/>
      <c r="DV25" s="635"/>
      <c r="DW25" s="624">
        <v>17.7</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t="s">
        <v>242</v>
      </c>
      <c r="S26" s="622"/>
      <c r="T26" s="622"/>
      <c r="U26" s="622"/>
      <c r="V26" s="622"/>
      <c r="W26" s="622"/>
      <c r="X26" s="622"/>
      <c r="Y26" s="623"/>
      <c r="Z26" s="659" t="s">
        <v>235</v>
      </c>
      <c r="AA26" s="659"/>
      <c r="AB26" s="659"/>
      <c r="AC26" s="659"/>
      <c r="AD26" s="660" t="s">
        <v>242</v>
      </c>
      <c r="AE26" s="660"/>
      <c r="AF26" s="660"/>
      <c r="AG26" s="660"/>
      <c r="AH26" s="660"/>
      <c r="AI26" s="660"/>
      <c r="AJ26" s="660"/>
      <c r="AK26" s="660"/>
      <c r="AL26" s="624" t="s">
        <v>242</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59" t="s">
        <v>179</v>
      </c>
      <c r="BP26" s="659"/>
      <c r="BQ26" s="659"/>
      <c r="BR26" s="659"/>
      <c r="BS26" s="660" t="s">
        <v>235</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188389</v>
      </c>
      <c r="CS26" s="622"/>
      <c r="CT26" s="622"/>
      <c r="CU26" s="622"/>
      <c r="CV26" s="622"/>
      <c r="CW26" s="622"/>
      <c r="CX26" s="622"/>
      <c r="CY26" s="623"/>
      <c r="CZ26" s="624">
        <v>6.1</v>
      </c>
      <c r="DA26" s="636"/>
      <c r="DB26" s="636"/>
      <c r="DC26" s="637"/>
      <c r="DD26" s="627">
        <v>161896</v>
      </c>
      <c r="DE26" s="622"/>
      <c r="DF26" s="622"/>
      <c r="DG26" s="622"/>
      <c r="DH26" s="622"/>
      <c r="DI26" s="622"/>
      <c r="DJ26" s="622"/>
      <c r="DK26" s="623"/>
      <c r="DL26" s="627" t="s">
        <v>242</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1361</v>
      </c>
      <c r="S27" s="622"/>
      <c r="T27" s="622"/>
      <c r="U27" s="622"/>
      <c r="V27" s="622"/>
      <c r="W27" s="622"/>
      <c r="X27" s="622"/>
      <c r="Y27" s="623"/>
      <c r="Z27" s="659">
        <v>0</v>
      </c>
      <c r="AA27" s="659"/>
      <c r="AB27" s="659"/>
      <c r="AC27" s="659"/>
      <c r="AD27" s="660" t="s">
        <v>179</v>
      </c>
      <c r="AE27" s="660"/>
      <c r="AF27" s="660"/>
      <c r="AG27" s="660"/>
      <c r="AH27" s="660"/>
      <c r="AI27" s="660"/>
      <c r="AJ27" s="660"/>
      <c r="AK27" s="660"/>
      <c r="AL27" s="624" t="s">
        <v>235</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108184</v>
      </c>
      <c r="BH27" s="622"/>
      <c r="BI27" s="622"/>
      <c r="BJ27" s="622"/>
      <c r="BK27" s="622"/>
      <c r="BL27" s="622"/>
      <c r="BM27" s="622"/>
      <c r="BN27" s="623"/>
      <c r="BO27" s="659">
        <v>100</v>
      </c>
      <c r="BP27" s="659"/>
      <c r="BQ27" s="659"/>
      <c r="BR27" s="659"/>
      <c r="BS27" s="660" t="s">
        <v>235</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135187</v>
      </c>
      <c r="CS27" s="634"/>
      <c r="CT27" s="634"/>
      <c r="CU27" s="634"/>
      <c r="CV27" s="634"/>
      <c r="CW27" s="634"/>
      <c r="CX27" s="634"/>
      <c r="CY27" s="635"/>
      <c r="CZ27" s="624">
        <v>4.3</v>
      </c>
      <c r="DA27" s="636"/>
      <c r="DB27" s="636"/>
      <c r="DC27" s="637"/>
      <c r="DD27" s="627">
        <v>44430</v>
      </c>
      <c r="DE27" s="634"/>
      <c r="DF27" s="634"/>
      <c r="DG27" s="634"/>
      <c r="DH27" s="634"/>
      <c r="DI27" s="634"/>
      <c r="DJ27" s="634"/>
      <c r="DK27" s="635"/>
      <c r="DL27" s="627">
        <v>26593</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37888</v>
      </c>
      <c r="S28" s="622"/>
      <c r="T28" s="622"/>
      <c r="U28" s="622"/>
      <c r="V28" s="622"/>
      <c r="W28" s="622"/>
      <c r="X28" s="622"/>
      <c r="Y28" s="623"/>
      <c r="Z28" s="659">
        <v>1.2</v>
      </c>
      <c r="AA28" s="659"/>
      <c r="AB28" s="659"/>
      <c r="AC28" s="659"/>
      <c r="AD28" s="660">
        <v>248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364841</v>
      </c>
      <c r="CS28" s="622"/>
      <c r="CT28" s="622"/>
      <c r="CU28" s="622"/>
      <c r="CV28" s="622"/>
      <c r="CW28" s="622"/>
      <c r="CX28" s="622"/>
      <c r="CY28" s="623"/>
      <c r="CZ28" s="624">
        <v>11.7</v>
      </c>
      <c r="DA28" s="636"/>
      <c r="DB28" s="636"/>
      <c r="DC28" s="637"/>
      <c r="DD28" s="627">
        <v>360112</v>
      </c>
      <c r="DE28" s="622"/>
      <c r="DF28" s="622"/>
      <c r="DG28" s="622"/>
      <c r="DH28" s="622"/>
      <c r="DI28" s="622"/>
      <c r="DJ28" s="622"/>
      <c r="DK28" s="623"/>
      <c r="DL28" s="627">
        <v>360112</v>
      </c>
      <c r="DM28" s="622"/>
      <c r="DN28" s="622"/>
      <c r="DO28" s="622"/>
      <c r="DP28" s="622"/>
      <c r="DQ28" s="622"/>
      <c r="DR28" s="622"/>
      <c r="DS28" s="622"/>
      <c r="DT28" s="622"/>
      <c r="DU28" s="622"/>
      <c r="DV28" s="623"/>
      <c r="DW28" s="624">
        <v>24</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6014</v>
      </c>
      <c r="S29" s="622"/>
      <c r="T29" s="622"/>
      <c r="U29" s="622"/>
      <c r="V29" s="622"/>
      <c r="W29" s="622"/>
      <c r="X29" s="622"/>
      <c r="Y29" s="623"/>
      <c r="Z29" s="659">
        <v>0.2</v>
      </c>
      <c r="AA29" s="659"/>
      <c r="AB29" s="659"/>
      <c r="AC29" s="659"/>
      <c r="AD29" s="660" t="s">
        <v>235</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364796</v>
      </c>
      <c r="CS29" s="634"/>
      <c r="CT29" s="634"/>
      <c r="CU29" s="634"/>
      <c r="CV29" s="634"/>
      <c r="CW29" s="634"/>
      <c r="CX29" s="634"/>
      <c r="CY29" s="635"/>
      <c r="CZ29" s="624">
        <v>11.7</v>
      </c>
      <c r="DA29" s="636"/>
      <c r="DB29" s="636"/>
      <c r="DC29" s="637"/>
      <c r="DD29" s="627">
        <v>360067</v>
      </c>
      <c r="DE29" s="634"/>
      <c r="DF29" s="634"/>
      <c r="DG29" s="634"/>
      <c r="DH29" s="634"/>
      <c r="DI29" s="634"/>
      <c r="DJ29" s="634"/>
      <c r="DK29" s="635"/>
      <c r="DL29" s="627">
        <v>360067</v>
      </c>
      <c r="DM29" s="634"/>
      <c r="DN29" s="634"/>
      <c r="DO29" s="634"/>
      <c r="DP29" s="634"/>
      <c r="DQ29" s="634"/>
      <c r="DR29" s="634"/>
      <c r="DS29" s="634"/>
      <c r="DT29" s="634"/>
      <c r="DU29" s="634"/>
      <c r="DV29" s="635"/>
      <c r="DW29" s="624">
        <v>24</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249171</v>
      </c>
      <c r="S30" s="622"/>
      <c r="T30" s="622"/>
      <c r="U30" s="622"/>
      <c r="V30" s="622"/>
      <c r="W30" s="622"/>
      <c r="X30" s="622"/>
      <c r="Y30" s="623"/>
      <c r="Z30" s="659">
        <v>7.9</v>
      </c>
      <c r="AA30" s="659"/>
      <c r="AB30" s="659"/>
      <c r="AC30" s="659"/>
      <c r="AD30" s="660" t="s">
        <v>235</v>
      </c>
      <c r="AE30" s="660"/>
      <c r="AF30" s="660"/>
      <c r="AG30" s="660"/>
      <c r="AH30" s="660"/>
      <c r="AI30" s="660"/>
      <c r="AJ30" s="660"/>
      <c r="AK30" s="660"/>
      <c r="AL30" s="624" t="s">
        <v>242</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355430</v>
      </c>
      <c r="CS30" s="622"/>
      <c r="CT30" s="622"/>
      <c r="CU30" s="622"/>
      <c r="CV30" s="622"/>
      <c r="CW30" s="622"/>
      <c r="CX30" s="622"/>
      <c r="CY30" s="623"/>
      <c r="CZ30" s="624">
        <v>11.4</v>
      </c>
      <c r="DA30" s="636"/>
      <c r="DB30" s="636"/>
      <c r="DC30" s="637"/>
      <c r="DD30" s="627">
        <v>350701</v>
      </c>
      <c r="DE30" s="622"/>
      <c r="DF30" s="622"/>
      <c r="DG30" s="622"/>
      <c r="DH30" s="622"/>
      <c r="DI30" s="622"/>
      <c r="DJ30" s="622"/>
      <c r="DK30" s="623"/>
      <c r="DL30" s="627">
        <v>350701</v>
      </c>
      <c r="DM30" s="622"/>
      <c r="DN30" s="622"/>
      <c r="DO30" s="622"/>
      <c r="DP30" s="622"/>
      <c r="DQ30" s="622"/>
      <c r="DR30" s="622"/>
      <c r="DS30" s="622"/>
      <c r="DT30" s="622"/>
      <c r="DU30" s="622"/>
      <c r="DV30" s="623"/>
      <c r="DW30" s="624">
        <v>23.4</v>
      </c>
      <c r="DX30" s="636"/>
      <c r="DY30" s="636"/>
      <c r="DZ30" s="636"/>
      <c r="EA30" s="636"/>
      <c r="EB30" s="636"/>
      <c r="EC30" s="648"/>
    </row>
    <row r="31" spans="2:133" ht="11.25" customHeight="1" x14ac:dyDescent="0.15">
      <c r="B31" s="696" t="s">
        <v>318</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242</v>
      </c>
      <c r="AA31" s="659"/>
      <c r="AB31" s="659"/>
      <c r="AC31" s="659"/>
      <c r="AD31" s="660" t="s">
        <v>235</v>
      </c>
      <c r="AE31" s="660"/>
      <c r="AF31" s="660"/>
      <c r="AG31" s="660"/>
      <c r="AH31" s="660"/>
      <c r="AI31" s="660"/>
      <c r="AJ31" s="660"/>
      <c r="AK31" s="660"/>
      <c r="AL31" s="624" t="s">
        <v>235</v>
      </c>
      <c r="AM31" s="625"/>
      <c r="AN31" s="625"/>
      <c r="AO31" s="661"/>
      <c r="AP31" s="687" t="s">
        <v>319</v>
      </c>
      <c r="AQ31" s="688"/>
      <c r="AR31" s="688"/>
      <c r="AS31" s="688"/>
      <c r="AT31" s="689" t="s">
        <v>320</v>
      </c>
      <c r="AU31" s="218"/>
      <c r="AV31" s="218"/>
      <c r="AW31" s="218"/>
      <c r="AX31" s="676" t="s">
        <v>193</v>
      </c>
      <c r="AY31" s="677"/>
      <c r="AZ31" s="677"/>
      <c r="BA31" s="677"/>
      <c r="BB31" s="677"/>
      <c r="BC31" s="677"/>
      <c r="BD31" s="677"/>
      <c r="BE31" s="677"/>
      <c r="BF31" s="678"/>
      <c r="BG31" s="683">
        <v>94.6</v>
      </c>
      <c r="BH31" s="684"/>
      <c r="BI31" s="684"/>
      <c r="BJ31" s="684"/>
      <c r="BK31" s="684"/>
      <c r="BL31" s="684"/>
      <c r="BM31" s="685">
        <v>86.3</v>
      </c>
      <c r="BN31" s="684"/>
      <c r="BO31" s="684"/>
      <c r="BP31" s="684"/>
      <c r="BQ31" s="686"/>
      <c r="BR31" s="683">
        <v>98.5</v>
      </c>
      <c r="BS31" s="684"/>
      <c r="BT31" s="684"/>
      <c r="BU31" s="684"/>
      <c r="BV31" s="684"/>
      <c r="BW31" s="684"/>
      <c r="BX31" s="685">
        <v>89.1</v>
      </c>
      <c r="BY31" s="684"/>
      <c r="BZ31" s="684"/>
      <c r="CA31" s="684"/>
      <c r="CB31" s="686"/>
      <c r="CD31" s="642"/>
      <c r="CE31" s="643"/>
      <c r="CF31" s="618" t="s">
        <v>321</v>
      </c>
      <c r="CG31" s="619"/>
      <c r="CH31" s="619"/>
      <c r="CI31" s="619"/>
      <c r="CJ31" s="619"/>
      <c r="CK31" s="619"/>
      <c r="CL31" s="619"/>
      <c r="CM31" s="619"/>
      <c r="CN31" s="619"/>
      <c r="CO31" s="619"/>
      <c r="CP31" s="619"/>
      <c r="CQ31" s="620"/>
      <c r="CR31" s="621">
        <v>9366</v>
      </c>
      <c r="CS31" s="634"/>
      <c r="CT31" s="634"/>
      <c r="CU31" s="634"/>
      <c r="CV31" s="634"/>
      <c r="CW31" s="634"/>
      <c r="CX31" s="634"/>
      <c r="CY31" s="635"/>
      <c r="CZ31" s="624">
        <v>0.3</v>
      </c>
      <c r="DA31" s="636"/>
      <c r="DB31" s="636"/>
      <c r="DC31" s="637"/>
      <c r="DD31" s="627">
        <v>9366</v>
      </c>
      <c r="DE31" s="634"/>
      <c r="DF31" s="634"/>
      <c r="DG31" s="634"/>
      <c r="DH31" s="634"/>
      <c r="DI31" s="634"/>
      <c r="DJ31" s="634"/>
      <c r="DK31" s="635"/>
      <c r="DL31" s="627">
        <v>9366</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317482</v>
      </c>
      <c r="S32" s="622"/>
      <c r="T32" s="622"/>
      <c r="U32" s="622"/>
      <c r="V32" s="622"/>
      <c r="W32" s="622"/>
      <c r="X32" s="622"/>
      <c r="Y32" s="623"/>
      <c r="Z32" s="659">
        <v>10</v>
      </c>
      <c r="AA32" s="659"/>
      <c r="AB32" s="659"/>
      <c r="AC32" s="659"/>
      <c r="AD32" s="660" t="s">
        <v>179</v>
      </c>
      <c r="AE32" s="660"/>
      <c r="AF32" s="660"/>
      <c r="AG32" s="660"/>
      <c r="AH32" s="660"/>
      <c r="AI32" s="660"/>
      <c r="AJ32" s="660"/>
      <c r="AK32" s="660"/>
      <c r="AL32" s="624" t="s">
        <v>242</v>
      </c>
      <c r="AM32" s="625"/>
      <c r="AN32" s="625"/>
      <c r="AO32" s="661"/>
      <c r="AP32" s="662"/>
      <c r="AQ32" s="663"/>
      <c r="AR32" s="663"/>
      <c r="AS32" s="663"/>
      <c r="AT32" s="690"/>
      <c r="AU32" s="214" t="s">
        <v>323</v>
      </c>
      <c r="AX32" s="618" t="s">
        <v>324</v>
      </c>
      <c r="AY32" s="619"/>
      <c r="AZ32" s="619"/>
      <c r="BA32" s="619"/>
      <c r="BB32" s="619"/>
      <c r="BC32" s="619"/>
      <c r="BD32" s="619"/>
      <c r="BE32" s="619"/>
      <c r="BF32" s="620"/>
      <c r="BG32" s="692">
        <v>99.5</v>
      </c>
      <c r="BH32" s="634"/>
      <c r="BI32" s="634"/>
      <c r="BJ32" s="634"/>
      <c r="BK32" s="634"/>
      <c r="BL32" s="634"/>
      <c r="BM32" s="625">
        <v>98.7</v>
      </c>
      <c r="BN32" s="634"/>
      <c r="BO32" s="634"/>
      <c r="BP32" s="634"/>
      <c r="BQ32" s="657"/>
      <c r="BR32" s="692">
        <v>99.2</v>
      </c>
      <c r="BS32" s="634"/>
      <c r="BT32" s="634"/>
      <c r="BU32" s="634"/>
      <c r="BV32" s="634"/>
      <c r="BW32" s="634"/>
      <c r="BX32" s="625">
        <v>98.5</v>
      </c>
      <c r="BY32" s="634"/>
      <c r="BZ32" s="634"/>
      <c r="CA32" s="634"/>
      <c r="CB32" s="657"/>
      <c r="CD32" s="644"/>
      <c r="CE32" s="645"/>
      <c r="CF32" s="618" t="s">
        <v>325</v>
      </c>
      <c r="CG32" s="619"/>
      <c r="CH32" s="619"/>
      <c r="CI32" s="619"/>
      <c r="CJ32" s="619"/>
      <c r="CK32" s="619"/>
      <c r="CL32" s="619"/>
      <c r="CM32" s="619"/>
      <c r="CN32" s="619"/>
      <c r="CO32" s="619"/>
      <c r="CP32" s="619"/>
      <c r="CQ32" s="620"/>
      <c r="CR32" s="621">
        <v>45</v>
      </c>
      <c r="CS32" s="622"/>
      <c r="CT32" s="622"/>
      <c r="CU32" s="622"/>
      <c r="CV32" s="622"/>
      <c r="CW32" s="622"/>
      <c r="CX32" s="622"/>
      <c r="CY32" s="623"/>
      <c r="CZ32" s="624">
        <v>0</v>
      </c>
      <c r="DA32" s="636"/>
      <c r="DB32" s="636"/>
      <c r="DC32" s="637"/>
      <c r="DD32" s="627">
        <v>45</v>
      </c>
      <c r="DE32" s="622"/>
      <c r="DF32" s="622"/>
      <c r="DG32" s="622"/>
      <c r="DH32" s="622"/>
      <c r="DI32" s="622"/>
      <c r="DJ32" s="622"/>
      <c r="DK32" s="623"/>
      <c r="DL32" s="627">
        <v>45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8644</v>
      </c>
      <c r="S33" s="622"/>
      <c r="T33" s="622"/>
      <c r="U33" s="622"/>
      <c r="V33" s="622"/>
      <c r="W33" s="622"/>
      <c r="X33" s="622"/>
      <c r="Y33" s="623"/>
      <c r="Z33" s="659">
        <v>0.3</v>
      </c>
      <c r="AA33" s="659"/>
      <c r="AB33" s="659"/>
      <c r="AC33" s="659"/>
      <c r="AD33" s="660">
        <v>4742</v>
      </c>
      <c r="AE33" s="660"/>
      <c r="AF33" s="660"/>
      <c r="AG33" s="660"/>
      <c r="AH33" s="660"/>
      <c r="AI33" s="660"/>
      <c r="AJ33" s="660"/>
      <c r="AK33" s="660"/>
      <c r="AL33" s="624">
        <v>0.3</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88.1</v>
      </c>
      <c r="BH33" s="606"/>
      <c r="BI33" s="606"/>
      <c r="BJ33" s="606"/>
      <c r="BK33" s="606"/>
      <c r="BL33" s="606"/>
      <c r="BM33" s="652">
        <v>72.900000000000006</v>
      </c>
      <c r="BN33" s="606"/>
      <c r="BO33" s="606"/>
      <c r="BP33" s="606"/>
      <c r="BQ33" s="669"/>
      <c r="BR33" s="682">
        <v>97.9</v>
      </c>
      <c r="BS33" s="606"/>
      <c r="BT33" s="606"/>
      <c r="BU33" s="606"/>
      <c r="BV33" s="606"/>
      <c r="BW33" s="606"/>
      <c r="BX33" s="652">
        <v>77.099999999999994</v>
      </c>
      <c r="BY33" s="606"/>
      <c r="BZ33" s="606"/>
      <c r="CA33" s="606"/>
      <c r="CB33" s="669"/>
      <c r="CD33" s="618" t="s">
        <v>328</v>
      </c>
      <c r="CE33" s="619"/>
      <c r="CF33" s="619"/>
      <c r="CG33" s="619"/>
      <c r="CH33" s="619"/>
      <c r="CI33" s="619"/>
      <c r="CJ33" s="619"/>
      <c r="CK33" s="619"/>
      <c r="CL33" s="619"/>
      <c r="CM33" s="619"/>
      <c r="CN33" s="619"/>
      <c r="CO33" s="619"/>
      <c r="CP33" s="619"/>
      <c r="CQ33" s="620"/>
      <c r="CR33" s="621">
        <v>1896464</v>
      </c>
      <c r="CS33" s="634"/>
      <c r="CT33" s="634"/>
      <c r="CU33" s="634"/>
      <c r="CV33" s="634"/>
      <c r="CW33" s="634"/>
      <c r="CX33" s="634"/>
      <c r="CY33" s="635"/>
      <c r="CZ33" s="624">
        <v>61</v>
      </c>
      <c r="DA33" s="636"/>
      <c r="DB33" s="636"/>
      <c r="DC33" s="637"/>
      <c r="DD33" s="627">
        <v>1306238</v>
      </c>
      <c r="DE33" s="634"/>
      <c r="DF33" s="634"/>
      <c r="DG33" s="634"/>
      <c r="DH33" s="634"/>
      <c r="DI33" s="634"/>
      <c r="DJ33" s="634"/>
      <c r="DK33" s="635"/>
      <c r="DL33" s="627">
        <v>755156</v>
      </c>
      <c r="DM33" s="634"/>
      <c r="DN33" s="634"/>
      <c r="DO33" s="634"/>
      <c r="DP33" s="634"/>
      <c r="DQ33" s="634"/>
      <c r="DR33" s="634"/>
      <c r="DS33" s="634"/>
      <c r="DT33" s="634"/>
      <c r="DU33" s="634"/>
      <c r="DV33" s="635"/>
      <c r="DW33" s="624">
        <v>50.4</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12561</v>
      </c>
      <c r="S34" s="622"/>
      <c r="T34" s="622"/>
      <c r="U34" s="622"/>
      <c r="V34" s="622"/>
      <c r="W34" s="622"/>
      <c r="X34" s="622"/>
      <c r="Y34" s="623"/>
      <c r="Z34" s="659">
        <v>0.4</v>
      </c>
      <c r="AA34" s="659"/>
      <c r="AB34" s="659"/>
      <c r="AC34" s="659"/>
      <c r="AD34" s="660" t="s">
        <v>179</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459801</v>
      </c>
      <c r="CS34" s="622"/>
      <c r="CT34" s="622"/>
      <c r="CU34" s="622"/>
      <c r="CV34" s="622"/>
      <c r="CW34" s="622"/>
      <c r="CX34" s="622"/>
      <c r="CY34" s="623"/>
      <c r="CZ34" s="624">
        <v>14.8</v>
      </c>
      <c r="DA34" s="636"/>
      <c r="DB34" s="636"/>
      <c r="DC34" s="637"/>
      <c r="DD34" s="627">
        <v>380818</v>
      </c>
      <c r="DE34" s="622"/>
      <c r="DF34" s="622"/>
      <c r="DG34" s="622"/>
      <c r="DH34" s="622"/>
      <c r="DI34" s="622"/>
      <c r="DJ34" s="622"/>
      <c r="DK34" s="623"/>
      <c r="DL34" s="627">
        <v>345233</v>
      </c>
      <c r="DM34" s="622"/>
      <c r="DN34" s="622"/>
      <c r="DO34" s="622"/>
      <c r="DP34" s="622"/>
      <c r="DQ34" s="622"/>
      <c r="DR34" s="622"/>
      <c r="DS34" s="622"/>
      <c r="DT34" s="622"/>
      <c r="DU34" s="622"/>
      <c r="DV34" s="623"/>
      <c r="DW34" s="624">
        <v>23</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501975</v>
      </c>
      <c r="S35" s="622"/>
      <c r="T35" s="622"/>
      <c r="U35" s="622"/>
      <c r="V35" s="622"/>
      <c r="W35" s="622"/>
      <c r="X35" s="622"/>
      <c r="Y35" s="623"/>
      <c r="Z35" s="659">
        <v>15.9</v>
      </c>
      <c r="AA35" s="659"/>
      <c r="AB35" s="659"/>
      <c r="AC35" s="659"/>
      <c r="AD35" s="660" t="s">
        <v>235</v>
      </c>
      <c r="AE35" s="660"/>
      <c r="AF35" s="660"/>
      <c r="AG35" s="660"/>
      <c r="AH35" s="660"/>
      <c r="AI35" s="660"/>
      <c r="AJ35" s="660"/>
      <c r="AK35" s="660"/>
      <c r="AL35" s="624" t="s">
        <v>235</v>
      </c>
      <c r="AM35" s="625"/>
      <c r="AN35" s="625"/>
      <c r="AO35" s="661"/>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32562</v>
      </c>
      <c r="CS35" s="634"/>
      <c r="CT35" s="634"/>
      <c r="CU35" s="634"/>
      <c r="CV35" s="634"/>
      <c r="CW35" s="634"/>
      <c r="CX35" s="634"/>
      <c r="CY35" s="635"/>
      <c r="CZ35" s="624">
        <v>1</v>
      </c>
      <c r="DA35" s="636"/>
      <c r="DB35" s="636"/>
      <c r="DC35" s="637"/>
      <c r="DD35" s="627">
        <v>23808</v>
      </c>
      <c r="DE35" s="634"/>
      <c r="DF35" s="634"/>
      <c r="DG35" s="634"/>
      <c r="DH35" s="634"/>
      <c r="DI35" s="634"/>
      <c r="DJ35" s="634"/>
      <c r="DK35" s="635"/>
      <c r="DL35" s="627">
        <v>19497</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60670</v>
      </c>
      <c r="S36" s="622"/>
      <c r="T36" s="622"/>
      <c r="U36" s="622"/>
      <c r="V36" s="622"/>
      <c r="W36" s="622"/>
      <c r="X36" s="622"/>
      <c r="Y36" s="623"/>
      <c r="Z36" s="659">
        <v>1.9</v>
      </c>
      <c r="AA36" s="659"/>
      <c r="AB36" s="659"/>
      <c r="AC36" s="659"/>
      <c r="AD36" s="660" t="s">
        <v>235</v>
      </c>
      <c r="AE36" s="660"/>
      <c r="AF36" s="660"/>
      <c r="AG36" s="660"/>
      <c r="AH36" s="660"/>
      <c r="AI36" s="660"/>
      <c r="AJ36" s="660"/>
      <c r="AK36" s="660"/>
      <c r="AL36" s="624" t="s">
        <v>235</v>
      </c>
      <c r="AM36" s="625"/>
      <c r="AN36" s="625"/>
      <c r="AO36" s="661"/>
      <c r="AP36" s="222"/>
      <c r="AQ36" s="670" t="s">
        <v>336</v>
      </c>
      <c r="AR36" s="671"/>
      <c r="AS36" s="671"/>
      <c r="AT36" s="671"/>
      <c r="AU36" s="671"/>
      <c r="AV36" s="671"/>
      <c r="AW36" s="671"/>
      <c r="AX36" s="671"/>
      <c r="AY36" s="672"/>
      <c r="AZ36" s="673">
        <v>215448</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7113</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664147</v>
      </c>
      <c r="CS36" s="622"/>
      <c r="CT36" s="622"/>
      <c r="CU36" s="622"/>
      <c r="CV36" s="622"/>
      <c r="CW36" s="622"/>
      <c r="CX36" s="622"/>
      <c r="CY36" s="623"/>
      <c r="CZ36" s="624">
        <v>21.4</v>
      </c>
      <c r="DA36" s="636"/>
      <c r="DB36" s="636"/>
      <c r="DC36" s="637"/>
      <c r="DD36" s="627">
        <v>372017</v>
      </c>
      <c r="DE36" s="622"/>
      <c r="DF36" s="622"/>
      <c r="DG36" s="622"/>
      <c r="DH36" s="622"/>
      <c r="DI36" s="622"/>
      <c r="DJ36" s="622"/>
      <c r="DK36" s="623"/>
      <c r="DL36" s="627">
        <v>271000</v>
      </c>
      <c r="DM36" s="622"/>
      <c r="DN36" s="622"/>
      <c r="DO36" s="622"/>
      <c r="DP36" s="622"/>
      <c r="DQ36" s="622"/>
      <c r="DR36" s="622"/>
      <c r="DS36" s="622"/>
      <c r="DT36" s="622"/>
      <c r="DU36" s="622"/>
      <c r="DV36" s="623"/>
      <c r="DW36" s="624">
        <v>18.100000000000001</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62646</v>
      </c>
      <c r="S37" s="622"/>
      <c r="T37" s="622"/>
      <c r="U37" s="622"/>
      <c r="V37" s="622"/>
      <c r="W37" s="622"/>
      <c r="X37" s="622"/>
      <c r="Y37" s="623"/>
      <c r="Z37" s="659">
        <v>2</v>
      </c>
      <c r="AA37" s="659"/>
      <c r="AB37" s="659"/>
      <c r="AC37" s="659"/>
      <c r="AD37" s="660">
        <v>5</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59500</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3879</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384975</v>
      </c>
      <c r="CS37" s="634"/>
      <c r="CT37" s="634"/>
      <c r="CU37" s="634"/>
      <c r="CV37" s="634"/>
      <c r="CW37" s="634"/>
      <c r="CX37" s="634"/>
      <c r="CY37" s="635"/>
      <c r="CZ37" s="624">
        <v>12.4</v>
      </c>
      <c r="DA37" s="636"/>
      <c r="DB37" s="636"/>
      <c r="DC37" s="637"/>
      <c r="DD37" s="627">
        <v>207696</v>
      </c>
      <c r="DE37" s="634"/>
      <c r="DF37" s="634"/>
      <c r="DG37" s="634"/>
      <c r="DH37" s="634"/>
      <c r="DI37" s="634"/>
      <c r="DJ37" s="634"/>
      <c r="DK37" s="635"/>
      <c r="DL37" s="627">
        <v>159655</v>
      </c>
      <c r="DM37" s="634"/>
      <c r="DN37" s="634"/>
      <c r="DO37" s="634"/>
      <c r="DP37" s="634"/>
      <c r="DQ37" s="634"/>
      <c r="DR37" s="634"/>
      <c r="DS37" s="634"/>
      <c r="DT37" s="634"/>
      <c r="DU37" s="634"/>
      <c r="DV37" s="635"/>
      <c r="DW37" s="624">
        <v>10.7</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184300</v>
      </c>
      <c r="S38" s="622"/>
      <c r="T38" s="622"/>
      <c r="U38" s="622"/>
      <c r="V38" s="622"/>
      <c r="W38" s="622"/>
      <c r="X38" s="622"/>
      <c r="Y38" s="623"/>
      <c r="Z38" s="659">
        <v>5.8</v>
      </c>
      <c r="AA38" s="659"/>
      <c r="AB38" s="659"/>
      <c r="AC38" s="659"/>
      <c r="AD38" s="660" t="s">
        <v>179</v>
      </c>
      <c r="AE38" s="660"/>
      <c r="AF38" s="660"/>
      <c r="AG38" s="660"/>
      <c r="AH38" s="660"/>
      <c r="AI38" s="660"/>
      <c r="AJ38" s="660"/>
      <c r="AK38" s="660"/>
      <c r="AL38" s="624" t="s">
        <v>235</v>
      </c>
      <c r="AM38" s="625"/>
      <c r="AN38" s="625"/>
      <c r="AO38" s="661"/>
      <c r="AQ38" s="654" t="s">
        <v>344</v>
      </c>
      <c r="AR38" s="655"/>
      <c r="AS38" s="655"/>
      <c r="AT38" s="655"/>
      <c r="AU38" s="655"/>
      <c r="AV38" s="655"/>
      <c r="AW38" s="655"/>
      <c r="AX38" s="655"/>
      <c r="AY38" s="656"/>
      <c r="AZ38" s="621">
        <v>27921</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322</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187527</v>
      </c>
      <c r="CS38" s="622"/>
      <c r="CT38" s="622"/>
      <c r="CU38" s="622"/>
      <c r="CV38" s="622"/>
      <c r="CW38" s="622"/>
      <c r="CX38" s="622"/>
      <c r="CY38" s="623"/>
      <c r="CZ38" s="624">
        <v>6</v>
      </c>
      <c r="DA38" s="636"/>
      <c r="DB38" s="636"/>
      <c r="DC38" s="637"/>
      <c r="DD38" s="627">
        <v>148886</v>
      </c>
      <c r="DE38" s="622"/>
      <c r="DF38" s="622"/>
      <c r="DG38" s="622"/>
      <c r="DH38" s="622"/>
      <c r="DI38" s="622"/>
      <c r="DJ38" s="622"/>
      <c r="DK38" s="623"/>
      <c r="DL38" s="627">
        <v>118174</v>
      </c>
      <c r="DM38" s="622"/>
      <c r="DN38" s="622"/>
      <c r="DO38" s="622"/>
      <c r="DP38" s="622"/>
      <c r="DQ38" s="622"/>
      <c r="DR38" s="622"/>
      <c r="DS38" s="622"/>
      <c r="DT38" s="622"/>
      <c r="DU38" s="622"/>
      <c r="DV38" s="623"/>
      <c r="DW38" s="624">
        <v>7.9</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242</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235</v>
      </c>
      <c r="AM39" s="625"/>
      <c r="AN39" s="625"/>
      <c r="AO39" s="661"/>
      <c r="AQ39" s="654" t="s">
        <v>348</v>
      </c>
      <c r="AR39" s="655"/>
      <c r="AS39" s="655"/>
      <c r="AT39" s="655"/>
      <c r="AU39" s="655"/>
      <c r="AV39" s="655"/>
      <c r="AW39" s="655"/>
      <c r="AX39" s="655"/>
      <c r="AY39" s="656"/>
      <c r="AZ39" s="621" t="s">
        <v>235</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476</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527127</v>
      </c>
      <c r="CS39" s="634"/>
      <c r="CT39" s="634"/>
      <c r="CU39" s="634"/>
      <c r="CV39" s="634"/>
      <c r="CW39" s="634"/>
      <c r="CX39" s="634"/>
      <c r="CY39" s="635"/>
      <c r="CZ39" s="624">
        <v>17</v>
      </c>
      <c r="DA39" s="636"/>
      <c r="DB39" s="636"/>
      <c r="DC39" s="637"/>
      <c r="DD39" s="627">
        <v>379457</v>
      </c>
      <c r="DE39" s="634"/>
      <c r="DF39" s="634"/>
      <c r="DG39" s="634"/>
      <c r="DH39" s="634"/>
      <c r="DI39" s="634"/>
      <c r="DJ39" s="634"/>
      <c r="DK39" s="635"/>
      <c r="DL39" s="627" t="s">
        <v>179</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10500</v>
      </c>
      <c r="S40" s="622"/>
      <c r="T40" s="622"/>
      <c r="U40" s="622"/>
      <c r="V40" s="622"/>
      <c r="W40" s="622"/>
      <c r="X40" s="622"/>
      <c r="Y40" s="623"/>
      <c r="Z40" s="659">
        <v>0.3</v>
      </c>
      <c r="AA40" s="659"/>
      <c r="AB40" s="659"/>
      <c r="AC40" s="659"/>
      <c r="AD40" s="660" t="s">
        <v>235</v>
      </c>
      <c r="AE40" s="660"/>
      <c r="AF40" s="660"/>
      <c r="AG40" s="660"/>
      <c r="AH40" s="660"/>
      <c r="AI40" s="660"/>
      <c r="AJ40" s="660"/>
      <c r="AK40" s="660"/>
      <c r="AL40" s="624" t="s">
        <v>235</v>
      </c>
      <c r="AM40" s="625"/>
      <c r="AN40" s="625"/>
      <c r="AO40" s="661"/>
      <c r="AQ40" s="654" t="s">
        <v>352</v>
      </c>
      <c r="AR40" s="655"/>
      <c r="AS40" s="655"/>
      <c r="AT40" s="655"/>
      <c r="AU40" s="655"/>
      <c r="AV40" s="655"/>
      <c r="AW40" s="655"/>
      <c r="AX40" s="655"/>
      <c r="AY40" s="656"/>
      <c r="AZ40" s="621" t="s">
        <v>235</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82</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25300</v>
      </c>
      <c r="CS40" s="622"/>
      <c r="CT40" s="622"/>
      <c r="CU40" s="622"/>
      <c r="CV40" s="622"/>
      <c r="CW40" s="622"/>
      <c r="CX40" s="622"/>
      <c r="CY40" s="623"/>
      <c r="CZ40" s="624">
        <v>0.8</v>
      </c>
      <c r="DA40" s="636"/>
      <c r="DB40" s="636"/>
      <c r="DC40" s="637"/>
      <c r="DD40" s="627">
        <v>1252</v>
      </c>
      <c r="DE40" s="622"/>
      <c r="DF40" s="622"/>
      <c r="DG40" s="622"/>
      <c r="DH40" s="622"/>
      <c r="DI40" s="622"/>
      <c r="DJ40" s="622"/>
      <c r="DK40" s="623"/>
      <c r="DL40" s="627">
        <v>1252</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3162003</v>
      </c>
      <c r="S41" s="646"/>
      <c r="T41" s="646"/>
      <c r="U41" s="646"/>
      <c r="V41" s="646"/>
      <c r="W41" s="646"/>
      <c r="X41" s="646"/>
      <c r="Y41" s="649"/>
      <c r="Z41" s="650">
        <v>100</v>
      </c>
      <c r="AA41" s="650"/>
      <c r="AB41" s="650"/>
      <c r="AC41" s="650"/>
      <c r="AD41" s="651">
        <v>1487263</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28412</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235</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235</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99615</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362</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313876</v>
      </c>
      <c r="CS42" s="634"/>
      <c r="CT42" s="634"/>
      <c r="CU42" s="634"/>
      <c r="CV42" s="634"/>
      <c r="CW42" s="634"/>
      <c r="CX42" s="634"/>
      <c r="CY42" s="635"/>
      <c r="CZ42" s="624">
        <v>10.1</v>
      </c>
      <c r="DA42" s="636"/>
      <c r="DB42" s="636"/>
      <c r="DC42" s="637"/>
      <c r="DD42" s="627">
        <v>62365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8271</v>
      </c>
      <c r="CS43" s="634"/>
      <c r="CT43" s="634"/>
      <c r="CU43" s="634"/>
      <c r="CV43" s="634"/>
      <c r="CW43" s="634"/>
      <c r="CX43" s="634"/>
      <c r="CY43" s="635"/>
      <c r="CZ43" s="624">
        <v>0.3</v>
      </c>
      <c r="DA43" s="636"/>
      <c r="DB43" s="636"/>
      <c r="DC43" s="637"/>
      <c r="DD43" s="627">
        <v>8271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231149</v>
      </c>
      <c r="CS44" s="622"/>
      <c r="CT44" s="622"/>
      <c r="CU44" s="622"/>
      <c r="CV44" s="622"/>
      <c r="CW44" s="622"/>
      <c r="CX44" s="622"/>
      <c r="CY44" s="623"/>
      <c r="CZ44" s="624">
        <v>7.4</v>
      </c>
      <c r="DA44" s="625"/>
      <c r="DB44" s="625"/>
      <c r="DC44" s="626"/>
      <c r="DD44" s="627">
        <v>61214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51815</v>
      </c>
      <c r="CS45" s="634"/>
      <c r="CT45" s="634"/>
      <c r="CU45" s="634"/>
      <c r="CV45" s="634"/>
      <c r="CW45" s="634"/>
      <c r="CX45" s="634"/>
      <c r="CY45" s="635"/>
      <c r="CZ45" s="624">
        <v>1.7</v>
      </c>
      <c r="DA45" s="636"/>
      <c r="DB45" s="636"/>
      <c r="DC45" s="637"/>
      <c r="DD45" s="627">
        <v>1055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157102</v>
      </c>
      <c r="CS46" s="622"/>
      <c r="CT46" s="622"/>
      <c r="CU46" s="622"/>
      <c r="CV46" s="622"/>
      <c r="CW46" s="622"/>
      <c r="CX46" s="622"/>
      <c r="CY46" s="623"/>
      <c r="CZ46" s="624">
        <v>5.0999999999999996</v>
      </c>
      <c r="DA46" s="625"/>
      <c r="DB46" s="625"/>
      <c r="DC46" s="626"/>
      <c r="DD46" s="627">
        <v>59212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82727</v>
      </c>
      <c r="CS47" s="634"/>
      <c r="CT47" s="634"/>
      <c r="CU47" s="634"/>
      <c r="CV47" s="634"/>
      <c r="CW47" s="634"/>
      <c r="CX47" s="634"/>
      <c r="CY47" s="635"/>
      <c r="CZ47" s="624">
        <v>2.7</v>
      </c>
      <c r="DA47" s="636"/>
      <c r="DB47" s="636"/>
      <c r="DC47" s="637"/>
      <c r="DD47" s="627">
        <v>1151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3107806</v>
      </c>
      <c r="CS49" s="606"/>
      <c r="CT49" s="606"/>
      <c r="CU49" s="606"/>
      <c r="CV49" s="606"/>
      <c r="CW49" s="606"/>
      <c r="CX49" s="606"/>
      <c r="CY49" s="607"/>
      <c r="CZ49" s="608">
        <v>100</v>
      </c>
      <c r="DA49" s="609"/>
      <c r="DB49" s="609"/>
      <c r="DC49" s="610"/>
      <c r="DD49" s="611">
        <v>2119581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rHmQZ/7+tHJI/65w+Yy/ux1hDJp7kr96g5gyY/6MQbVjN2ocjBpBkKkl4IoRrUwQbiS/Rb0Uh8YSl9xxhy7Hw==" saltValue="AL2ufBJWWsFd1IHEPZWL2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J63" sqref="BJ63:BN6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3162</v>
      </c>
      <c r="R7" s="1103"/>
      <c r="S7" s="1103"/>
      <c r="T7" s="1103"/>
      <c r="U7" s="1103"/>
      <c r="V7" s="1103">
        <v>3108</v>
      </c>
      <c r="W7" s="1103"/>
      <c r="X7" s="1103"/>
      <c r="Y7" s="1103"/>
      <c r="Z7" s="1103"/>
      <c r="AA7" s="1103">
        <v>54</v>
      </c>
      <c r="AB7" s="1103"/>
      <c r="AC7" s="1103"/>
      <c r="AD7" s="1103"/>
      <c r="AE7" s="1104"/>
      <c r="AF7" s="1105">
        <v>54</v>
      </c>
      <c r="AG7" s="1106"/>
      <c r="AH7" s="1106"/>
      <c r="AI7" s="1106"/>
      <c r="AJ7" s="1107"/>
      <c r="AK7" s="1108">
        <v>502</v>
      </c>
      <c r="AL7" s="1109"/>
      <c r="AM7" s="1109"/>
      <c r="AN7" s="1109"/>
      <c r="AO7" s="1109"/>
      <c r="AP7" s="1109">
        <v>2930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3162</v>
      </c>
      <c r="R23" s="1061"/>
      <c r="S23" s="1061"/>
      <c r="T23" s="1061"/>
      <c r="U23" s="1061"/>
      <c r="V23" s="1061">
        <v>3108</v>
      </c>
      <c r="W23" s="1061"/>
      <c r="X23" s="1061"/>
      <c r="Y23" s="1061"/>
      <c r="Z23" s="1061"/>
      <c r="AA23" s="1061">
        <v>54</v>
      </c>
      <c r="AB23" s="1061"/>
      <c r="AC23" s="1061"/>
      <c r="AD23" s="1061"/>
      <c r="AE23" s="1068"/>
      <c r="AF23" s="1069">
        <v>54</v>
      </c>
      <c r="AG23" s="1061"/>
      <c r="AH23" s="1061"/>
      <c r="AI23" s="1061"/>
      <c r="AJ23" s="1070"/>
      <c r="AK23" s="1071"/>
      <c r="AL23" s="1072"/>
      <c r="AM23" s="1072"/>
      <c r="AN23" s="1072"/>
      <c r="AO23" s="1072"/>
      <c r="AP23" s="1061">
        <v>2930</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266</v>
      </c>
      <c r="R28" s="1051"/>
      <c r="S28" s="1051"/>
      <c r="T28" s="1051"/>
      <c r="U28" s="1051"/>
      <c r="V28" s="1051">
        <v>259</v>
      </c>
      <c r="W28" s="1051"/>
      <c r="X28" s="1051"/>
      <c r="Y28" s="1051"/>
      <c r="Z28" s="1051"/>
      <c r="AA28" s="1051">
        <v>7</v>
      </c>
      <c r="AB28" s="1051"/>
      <c r="AC28" s="1051"/>
      <c r="AD28" s="1051"/>
      <c r="AE28" s="1052"/>
      <c r="AF28" s="1053">
        <v>7</v>
      </c>
      <c r="AG28" s="1051"/>
      <c r="AH28" s="1051"/>
      <c r="AI28" s="1051"/>
      <c r="AJ28" s="1054"/>
      <c r="AK28" s="1042">
        <v>28</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356</v>
      </c>
      <c r="R29" s="1039"/>
      <c r="S29" s="1039"/>
      <c r="T29" s="1039"/>
      <c r="U29" s="1039"/>
      <c r="V29" s="1039">
        <v>321</v>
      </c>
      <c r="W29" s="1039"/>
      <c r="X29" s="1039"/>
      <c r="Y29" s="1039"/>
      <c r="Z29" s="1039"/>
      <c r="AA29" s="1039">
        <v>35</v>
      </c>
      <c r="AB29" s="1039"/>
      <c r="AC29" s="1039"/>
      <c r="AD29" s="1039"/>
      <c r="AE29" s="1040"/>
      <c r="AF29" s="1035">
        <v>35</v>
      </c>
      <c r="AG29" s="1036"/>
      <c r="AH29" s="1036"/>
      <c r="AI29" s="1036"/>
      <c r="AJ29" s="1037"/>
      <c r="AK29" s="980">
        <v>57</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33</v>
      </c>
      <c r="R30" s="1039"/>
      <c r="S30" s="1039"/>
      <c r="T30" s="1039"/>
      <c r="U30" s="1039"/>
      <c r="V30" s="1039">
        <v>33</v>
      </c>
      <c r="W30" s="1039"/>
      <c r="X30" s="1039"/>
      <c r="Y30" s="1039"/>
      <c r="Z30" s="1039"/>
      <c r="AA30" s="1039" t="s">
        <v>582</v>
      </c>
      <c r="AB30" s="1039"/>
      <c r="AC30" s="1039"/>
      <c r="AD30" s="1039"/>
      <c r="AE30" s="1040"/>
      <c r="AF30" s="1035" t="s">
        <v>413</v>
      </c>
      <c r="AG30" s="1036"/>
      <c r="AH30" s="1036"/>
      <c r="AI30" s="1036"/>
      <c r="AJ30" s="1037"/>
      <c r="AK30" s="980">
        <v>19</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519</v>
      </c>
      <c r="R31" s="1039"/>
      <c r="S31" s="1039"/>
      <c r="T31" s="1039"/>
      <c r="U31" s="1039"/>
      <c r="V31" s="1039">
        <v>499</v>
      </c>
      <c r="W31" s="1039"/>
      <c r="X31" s="1039"/>
      <c r="Y31" s="1039"/>
      <c r="Z31" s="1039"/>
      <c r="AA31" s="1039">
        <v>20</v>
      </c>
      <c r="AB31" s="1039"/>
      <c r="AC31" s="1039"/>
      <c r="AD31" s="1039"/>
      <c r="AE31" s="1040"/>
      <c r="AF31" s="1035">
        <v>1</v>
      </c>
      <c r="AG31" s="1036"/>
      <c r="AH31" s="1036"/>
      <c r="AI31" s="1036"/>
      <c r="AJ31" s="1037"/>
      <c r="AK31" s="980">
        <v>60</v>
      </c>
      <c r="AL31" s="971"/>
      <c r="AM31" s="971"/>
      <c r="AN31" s="971"/>
      <c r="AO31" s="971"/>
      <c r="AP31" s="971">
        <v>747</v>
      </c>
      <c r="AQ31" s="971"/>
      <c r="AR31" s="971"/>
      <c r="AS31" s="971"/>
      <c r="AT31" s="971"/>
      <c r="AU31" s="971">
        <v>581</v>
      </c>
      <c r="AV31" s="971"/>
      <c r="AW31" s="971"/>
      <c r="AX31" s="971"/>
      <c r="AY31" s="971"/>
      <c r="AZ31" s="1041" t="s">
        <v>582</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v>
      </c>
      <c r="AG63" s="959"/>
      <c r="AH63" s="959"/>
      <c r="AI63" s="959"/>
      <c r="AJ63" s="1022"/>
      <c r="AK63" s="1023"/>
      <c r="AL63" s="963"/>
      <c r="AM63" s="963"/>
      <c r="AN63" s="963"/>
      <c r="AO63" s="963"/>
      <c r="AP63" s="959">
        <v>747</v>
      </c>
      <c r="AQ63" s="959"/>
      <c r="AR63" s="959"/>
      <c r="AS63" s="959"/>
      <c r="AT63" s="959"/>
      <c r="AU63" s="959">
        <v>581</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405</v>
      </c>
      <c r="AG66" s="1008"/>
      <c r="AH66" s="1008"/>
      <c r="AI66" s="1008"/>
      <c r="AJ66" s="1009"/>
      <c r="AK66" s="1001" t="s">
        <v>423</v>
      </c>
      <c r="AL66" s="996"/>
      <c r="AM66" s="996"/>
      <c r="AN66" s="996"/>
      <c r="AO66" s="997"/>
      <c r="AP66" s="1001" t="s">
        <v>407</v>
      </c>
      <c r="AQ66" s="1002"/>
      <c r="AR66" s="1002"/>
      <c r="AS66" s="1002"/>
      <c r="AT66" s="1003"/>
      <c r="AU66" s="1001" t="s">
        <v>424</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583</v>
      </c>
      <c r="C68" s="986"/>
      <c r="D68" s="986"/>
      <c r="E68" s="986"/>
      <c r="F68" s="986"/>
      <c r="G68" s="986"/>
      <c r="H68" s="986"/>
      <c r="I68" s="986"/>
      <c r="J68" s="986"/>
      <c r="K68" s="986"/>
      <c r="L68" s="986"/>
      <c r="M68" s="986"/>
      <c r="N68" s="986"/>
      <c r="O68" s="986"/>
      <c r="P68" s="987"/>
      <c r="Q68" s="988">
        <v>12754</v>
      </c>
      <c r="R68" s="982"/>
      <c r="S68" s="982"/>
      <c r="T68" s="982"/>
      <c r="U68" s="982"/>
      <c r="V68" s="982">
        <v>13066</v>
      </c>
      <c r="W68" s="982"/>
      <c r="X68" s="982"/>
      <c r="Y68" s="982"/>
      <c r="Z68" s="982"/>
      <c r="AA68" s="982">
        <v>-312</v>
      </c>
      <c r="AB68" s="982"/>
      <c r="AC68" s="982"/>
      <c r="AD68" s="982"/>
      <c r="AE68" s="982"/>
      <c r="AF68" s="982">
        <v>522</v>
      </c>
      <c r="AG68" s="982"/>
      <c r="AH68" s="982"/>
      <c r="AI68" s="982"/>
      <c r="AJ68" s="982"/>
      <c r="AK68" s="982">
        <v>2041</v>
      </c>
      <c r="AL68" s="982"/>
      <c r="AM68" s="982"/>
      <c r="AN68" s="982"/>
      <c r="AO68" s="982"/>
      <c r="AP68" s="982">
        <v>3600</v>
      </c>
      <c r="AQ68" s="982"/>
      <c r="AR68" s="982"/>
      <c r="AS68" s="982"/>
      <c r="AT68" s="982"/>
      <c r="AU68" s="982">
        <v>58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584</v>
      </c>
      <c r="C69" s="975"/>
      <c r="D69" s="975"/>
      <c r="E69" s="975"/>
      <c r="F69" s="975"/>
      <c r="G69" s="975"/>
      <c r="H69" s="975"/>
      <c r="I69" s="975"/>
      <c r="J69" s="975"/>
      <c r="K69" s="975"/>
      <c r="L69" s="975"/>
      <c r="M69" s="975"/>
      <c r="N69" s="975"/>
      <c r="O69" s="975"/>
      <c r="P69" s="976"/>
      <c r="Q69" s="977">
        <v>9943</v>
      </c>
      <c r="R69" s="971"/>
      <c r="S69" s="971"/>
      <c r="T69" s="971"/>
      <c r="U69" s="971"/>
      <c r="V69" s="971">
        <v>8632</v>
      </c>
      <c r="W69" s="971"/>
      <c r="X69" s="971"/>
      <c r="Y69" s="971"/>
      <c r="Z69" s="971"/>
      <c r="AA69" s="971">
        <v>1311</v>
      </c>
      <c r="AB69" s="971"/>
      <c r="AC69" s="971"/>
      <c r="AD69" s="971"/>
      <c r="AE69" s="971"/>
      <c r="AF69" s="971">
        <v>30</v>
      </c>
      <c r="AG69" s="971"/>
      <c r="AH69" s="971"/>
      <c r="AI69" s="971"/>
      <c r="AJ69" s="971"/>
      <c r="AK69" s="971">
        <v>82</v>
      </c>
      <c r="AL69" s="971"/>
      <c r="AM69" s="971"/>
      <c r="AN69" s="971"/>
      <c r="AO69" s="971"/>
      <c r="AP69" s="971">
        <v>2973</v>
      </c>
      <c r="AQ69" s="971"/>
      <c r="AR69" s="971"/>
      <c r="AS69" s="971"/>
      <c r="AT69" s="971"/>
      <c r="AU69" s="971">
        <v>147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532</v>
      </c>
      <c r="R70" s="971"/>
      <c r="S70" s="971"/>
      <c r="T70" s="971"/>
      <c r="U70" s="971"/>
      <c r="V70" s="971">
        <v>514</v>
      </c>
      <c r="W70" s="971"/>
      <c r="X70" s="971"/>
      <c r="Y70" s="971"/>
      <c r="Z70" s="971"/>
      <c r="AA70" s="971">
        <v>17</v>
      </c>
      <c r="AB70" s="971"/>
      <c r="AC70" s="971"/>
      <c r="AD70" s="971"/>
      <c r="AE70" s="971"/>
      <c r="AF70" s="971">
        <v>17</v>
      </c>
      <c r="AG70" s="971"/>
      <c r="AH70" s="971"/>
      <c r="AI70" s="971"/>
      <c r="AJ70" s="971"/>
      <c r="AK70" s="971">
        <v>9</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586</v>
      </c>
      <c r="C71" s="975"/>
      <c r="D71" s="975"/>
      <c r="E71" s="975"/>
      <c r="F71" s="975"/>
      <c r="G71" s="975"/>
      <c r="H71" s="975"/>
      <c r="I71" s="975"/>
      <c r="J71" s="975"/>
      <c r="K71" s="975"/>
      <c r="L71" s="975"/>
      <c r="M71" s="975"/>
      <c r="N71" s="975"/>
      <c r="O71" s="975"/>
      <c r="P71" s="976"/>
      <c r="Q71" s="977">
        <v>170790</v>
      </c>
      <c r="R71" s="971"/>
      <c r="S71" s="971"/>
      <c r="T71" s="971"/>
      <c r="U71" s="971"/>
      <c r="V71" s="971">
        <v>165043</v>
      </c>
      <c r="W71" s="971"/>
      <c r="X71" s="971"/>
      <c r="Y71" s="971"/>
      <c r="Z71" s="971"/>
      <c r="AA71" s="971">
        <v>5747</v>
      </c>
      <c r="AB71" s="971"/>
      <c r="AC71" s="971"/>
      <c r="AD71" s="971"/>
      <c r="AE71" s="971"/>
      <c r="AF71" s="971">
        <v>5747</v>
      </c>
      <c r="AG71" s="971"/>
      <c r="AH71" s="971"/>
      <c r="AI71" s="971"/>
      <c r="AJ71" s="971"/>
      <c r="AK71" s="971">
        <v>6172</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819</v>
      </c>
      <c r="R72" s="971"/>
      <c r="S72" s="971"/>
      <c r="T72" s="971"/>
      <c r="U72" s="971"/>
      <c r="V72" s="971">
        <v>803</v>
      </c>
      <c r="W72" s="971"/>
      <c r="X72" s="971"/>
      <c r="Y72" s="971"/>
      <c r="Z72" s="971"/>
      <c r="AA72" s="971">
        <v>16</v>
      </c>
      <c r="AB72" s="971"/>
      <c r="AC72" s="971"/>
      <c r="AD72" s="971"/>
      <c r="AE72" s="971"/>
      <c r="AF72" s="971">
        <v>16</v>
      </c>
      <c r="AG72" s="971"/>
      <c r="AH72" s="971"/>
      <c r="AI72" s="971"/>
      <c r="AJ72" s="971"/>
      <c r="AK72" s="971" t="s">
        <v>582</v>
      </c>
      <c r="AL72" s="971"/>
      <c r="AM72" s="971"/>
      <c r="AN72" s="971"/>
      <c r="AO72" s="971"/>
      <c r="AP72" s="971" t="s">
        <v>582</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148</v>
      </c>
      <c r="R73" s="971"/>
      <c r="S73" s="971"/>
      <c r="T73" s="971"/>
      <c r="U73" s="971"/>
      <c r="V73" s="971">
        <v>138</v>
      </c>
      <c r="W73" s="971"/>
      <c r="X73" s="971"/>
      <c r="Y73" s="971"/>
      <c r="Z73" s="971"/>
      <c r="AA73" s="971">
        <v>10</v>
      </c>
      <c r="AB73" s="971"/>
      <c r="AC73" s="971"/>
      <c r="AD73" s="971"/>
      <c r="AE73" s="971"/>
      <c r="AF73" s="971">
        <v>10</v>
      </c>
      <c r="AG73" s="971"/>
      <c r="AH73" s="971"/>
      <c r="AI73" s="971"/>
      <c r="AJ73" s="971"/>
      <c r="AK73" s="971" t="s">
        <v>582</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7101</v>
      </c>
      <c r="R74" s="971"/>
      <c r="S74" s="971"/>
      <c r="T74" s="971"/>
      <c r="U74" s="971"/>
      <c r="V74" s="971">
        <v>6737</v>
      </c>
      <c r="W74" s="971"/>
      <c r="X74" s="971"/>
      <c r="Y74" s="971"/>
      <c r="Z74" s="971"/>
      <c r="AA74" s="971">
        <v>364</v>
      </c>
      <c r="AB74" s="971"/>
      <c r="AC74" s="971"/>
      <c r="AD74" s="971"/>
      <c r="AE74" s="971"/>
      <c r="AF74" s="971">
        <v>364</v>
      </c>
      <c r="AG74" s="971"/>
      <c r="AH74" s="971"/>
      <c r="AI74" s="971"/>
      <c r="AJ74" s="971"/>
      <c r="AK74" s="971" t="s">
        <v>582</v>
      </c>
      <c r="AL74" s="971"/>
      <c r="AM74" s="971"/>
      <c r="AN74" s="971"/>
      <c r="AO74" s="971"/>
      <c r="AP74" s="971" t="s">
        <v>582</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6706</v>
      </c>
      <c r="AG88" s="959"/>
      <c r="AH88" s="959"/>
      <c r="AI88" s="959"/>
      <c r="AJ88" s="959"/>
      <c r="AK88" s="963"/>
      <c r="AL88" s="963"/>
      <c r="AM88" s="963"/>
      <c r="AN88" s="963"/>
      <c r="AO88" s="963"/>
      <c r="AP88" s="959">
        <v>6573</v>
      </c>
      <c r="AQ88" s="959"/>
      <c r="AR88" s="959"/>
      <c r="AS88" s="959"/>
      <c r="AT88" s="959"/>
      <c r="AU88" s="959">
        <v>205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315</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315</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315</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365944</v>
      </c>
      <c r="AB110" s="889"/>
      <c r="AC110" s="889"/>
      <c r="AD110" s="889"/>
      <c r="AE110" s="890"/>
      <c r="AF110" s="891">
        <v>338866</v>
      </c>
      <c r="AG110" s="889"/>
      <c r="AH110" s="889"/>
      <c r="AI110" s="889"/>
      <c r="AJ110" s="890"/>
      <c r="AK110" s="891">
        <v>364796</v>
      </c>
      <c r="AL110" s="889"/>
      <c r="AM110" s="889"/>
      <c r="AN110" s="889"/>
      <c r="AO110" s="890"/>
      <c r="AP110" s="892">
        <v>29.9</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3160503</v>
      </c>
      <c r="BR110" s="842"/>
      <c r="BS110" s="842"/>
      <c r="BT110" s="842"/>
      <c r="BU110" s="842"/>
      <c r="BV110" s="842">
        <v>3100650</v>
      </c>
      <c r="BW110" s="842"/>
      <c r="BX110" s="842"/>
      <c r="BY110" s="842"/>
      <c r="BZ110" s="842"/>
      <c r="CA110" s="842">
        <v>2929520</v>
      </c>
      <c r="CB110" s="842"/>
      <c r="CC110" s="842"/>
      <c r="CD110" s="842"/>
      <c r="CE110" s="842"/>
      <c r="CF110" s="866">
        <v>240.4</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235</v>
      </c>
      <c r="DH110" s="842"/>
      <c r="DI110" s="842"/>
      <c r="DJ110" s="842"/>
      <c r="DK110" s="842"/>
      <c r="DL110" s="842" t="s">
        <v>442</v>
      </c>
      <c r="DM110" s="842"/>
      <c r="DN110" s="842"/>
      <c r="DO110" s="842"/>
      <c r="DP110" s="842"/>
      <c r="DQ110" s="842" t="s">
        <v>235</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235</v>
      </c>
      <c r="AG111" s="919"/>
      <c r="AH111" s="919"/>
      <c r="AI111" s="919"/>
      <c r="AJ111" s="920"/>
      <c r="AK111" s="921" t="s">
        <v>235</v>
      </c>
      <c r="AL111" s="919"/>
      <c r="AM111" s="919"/>
      <c r="AN111" s="919"/>
      <c r="AO111" s="920"/>
      <c r="AP111" s="922" t="s">
        <v>399</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235</v>
      </c>
      <c r="BR111" s="817"/>
      <c r="BS111" s="817"/>
      <c r="BT111" s="817"/>
      <c r="BU111" s="817"/>
      <c r="BV111" s="817" t="s">
        <v>399</v>
      </c>
      <c r="BW111" s="817"/>
      <c r="BX111" s="817"/>
      <c r="BY111" s="817"/>
      <c r="BZ111" s="817"/>
      <c r="CA111" s="817" t="s">
        <v>399</v>
      </c>
      <c r="CB111" s="817"/>
      <c r="CC111" s="817"/>
      <c r="CD111" s="817"/>
      <c r="CE111" s="817"/>
      <c r="CF111" s="875" t="s">
        <v>446</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446</v>
      </c>
      <c r="DM111" s="817"/>
      <c r="DN111" s="817"/>
      <c r="DO111" s="817"/>
      <c r="DP111" s="817"/>
      <c r="DQ111" s="817" t="s">
        <v>235</v>
      </c>
      <c r="DR111" s="817"/>
      <c r="DS111" s="817"/>
      <c r="DT111" s="817"/>
      <c r="DU111" s="817"/>
      <c r="DV111" s="794" t="s">
        <v>235</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399</v>
      </c>
      <c r="AG112" s="780"/>
      <c r="AH112" s="780"/>
      <c r="AI112" s="780"/>
      <c r="AJ112" s="781"/>
      <c r="AK112" s="782" t="s">
        <v>442</v>
      </c>
      <c r="AL112" s="780"/>
      <c r="AM112" s="780"/>
      <c r="AN112" s="780"/>
      <c r="AO112" s="781"/>
      <c r="AP112" s="824" t="s">
        <v>235</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314492</v>
      </c>
      <c r="BR112" s="817"/>
      <c r="BS112" s="817"/>
      <c r="BT112" s="817"/>
      <c r="BU112" s="817"/>
      <c r="BV112" s="817">
        <v>362723</v>
      </c>
      <c r="BW112" s="817"/>
      <c r="BX112" s="817"/>
      <c r="BY112" s="817"/>
      <c r="BZ112" s="817"/>
      <c r="CA112" s="817">
        <v>581386</v>
      </c>
      <c r="CB112" s="817"/>
      <c r="CC112" s="817"/>
      <c r="CD112" s="817"/>
      <c r="CE112" s="817"/>
      <c r="CF112" s="875">
        <v>47.7</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446</v>
      </c>
      <c r="DM112" s="817"/>
      <c r="DN112" s="817"/>
      <c r="DO112" s="817"/>
      <c r="DP112" s="817"/>
      <c r="DQ112" s="817" t="s">
        <v>399</v>
      </c>
      <c r="DR112" s="817"/>
      <c r="DS112" s="817"/>
      <c r="DT112" s="817"/>
      <c r="DU112" s="817"/>
      <c r="DV112" s="794" t="s">
        <v>399</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37753</v>
      </c>
      <c r="AB113" s="919"/>
      <c r="AC113" s="919"/>
      <c r="AD113" s="919"/>
      <c r="AE113" s="920"/>
      <c r="AF113" s="921">
        <v>38774</v>
      </c>
      <c r="AG113" s="919"/>
      <c r="AH113" s="919"/>
      <c r="AI113" s="919"/>
      <c r="AJ113" s="920"/>
      <c r="AK113" s="921">
        <v>38256</v>
      </c>
      <c r="AL113" s="919"/>
      <c r="AM113" s="919"/>
      <c r="AN113" s="919"/>
      <c r="AO113" s="920"/>
      <c r="AP113" s="922">
        <v>3.1</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179816</v>
      </c>
      <c r="BR113" s="817"/>
      <c r="BS113" s="817"/>
      <c r="BT113" s="817"/>
      <c r="BU113" s="817"/>
      <c r="BV113" s="817">
        <v>155487</v>
      </c>
      <c r="BW113" s="817"/>
      <c r="BX113" s="817"/>
      <c r="BY113" s="817"/>
      <c r="BZ113" s="817"/>
      <c r="CA113" s="817">
        <v>205735</v>
      </c>
      <c r="CB113" s="817"/>
      <c r="CC113" s="817"/>
      <c r="CD113" s="817"/>
      <c r="CE113" s="817"/>
      <c r="CF113" s="875">
        <v>16.899999999999999</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235</v>
      </c>
      <c r="DH113" s="780"/>
      <c r="DI113" s="780"/>
      <c r="DJ113" s="780"/>
      <c r="DK113" s="781"/>
      <c r="DL113" s="782" t="s">
        <v>399</v>
      </c>
      <c r="DM113" s="780"/>
      <c r="DN113" s="780"/>
      <c r="DO113" s="780"/>
      <c r="DP113" s="781"/>
      <c r="DQ113" s="782" t="s">
        <v>442</v>
      </c>
      <c r="DR113" s="780"/>
      <c r="DS113" s="780"/>
      <c r="DT113" s="780"/>
      <c r="DU113" s="781"/>
      <c r="DV113" s="824" t="s">
        <v>399</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39931</v>
      </c>
      <c r="AB114" s="780"/>
      <c r="AC114" s="780"/>
      <c r="AD114" s="780"/>
      <c r="AE114" s="781"/>
      <c r="AF114" s="782">
        <v>33591</v>
      </c>
      <c r="AG114" s="780"/>
      <c r="AH114" s="780"/>
      <c r="AI114" s="780"/>
      <c r="AJ114" s="781"/>
      <c r="AK114" s="782">
        <v>31338</v>
      </c>
      <c r="AL114" s="780"/>
      <c r="AM114" s="780"/>
      <c r="AN114" s="780"/>
      <c r="AO114" s="781"/>
      <c r="AP114" s="824">
        <v>2.6</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344424</v>
      </c>
      <c r="BR114" s="817"/>
      <c r="BS114" s="817"/>
      <c r="BT114" s="817"/>
      <c r="BU114" s="817"/>
      <c r="BV114" s="817">
        <v>350207</v>
      </c>
      <c r="BW114" s="817"/>
      <c r="BX114" s="817"/>
      <c r="BY114" s="817"/>
      <c r="BZ114" s="817"/>
      <c r="CA114" s="817">
        <v>329241</v>
      </c>
      <c r="CB114" s="817"/>
      <c r="CC114" s="817"/>
      <c r="CD114" s="817"/>
      <c r="CE114" s="817"/>
      <c r="CF114" s="875">
        <v>27</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235</v>
      </c>
      <c r="DH114" s="780"/>
      <c r="DI114" s="780"/>
      <c r="DJ114" s="780"/>
      <c r="DK114" s="781"/>
      <c r="DL114" s="782" t="s">
        <v>399</v>
      </c>
      <c r="DM114" s="780"/>
      <c r="DN114" s="780"/>
      <c r="DO114" s="780"/>
      <c r="DP114" s="781"/>
      <c r="DQ114" s="782" t="s">
        <v>235</v>
      </c>
      <c r="DR114" s="780"/>
      <c r="DS114" s="780"/>
      <c r="DT114" s="780"/>
      <c r="DU114" s="781"/>
      <c r="DV114" s="824" t="s">
        <v>399</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235</v>
      </c>
      <c r="AB115" s="919"/>
      <c r="AC115" s="919"/>
      <c r="AD115" s="919"/>
      <c r="AE115" s="920"/>
      <c r="AF115" s="921" t="s">
        <v>235</v>
      </c>
      <c r="AG115" s="919"/>
      <c r="AH115" s="919"/>
      <c r="AI115" s="919"/>
      <c r="AJ115" s="920"/>
      <c r="AK115" s="921" t="s">
        <v>399</v>
      </c>
      <c r="AL115" s="919"/>
      <c r="AM115" s="919"/>
      <c r="AN115" s="919"/>
      <c r="AO115" s="920"/>
      <c r="AP115" s="922" t="s">
        <v>235</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235</v>
      </c>
      <c r="BR115" s="817"/>
      <c r="BS115" s="817"/>
      <c r="BT115" s="817"/>
      <c r="BU115" s="817"/>
      <c r="BV115" s="817" t="s">
        <v>399</v>
      </c>
      <c r="BW115" s="817"/>
      <c r="BX115" s="817"/>
      <c r="BY115" s="817"/>
      <c r="BZ115" s="817"/>
      <c r="CA115" s="817" t="s">
        <v>235</v>
      </c>
      <c r="CB115" s="817"/>
      <c r="CC115" s="817"/>
      <c r="CD115" s="817"/>
      <c r="CE115" s="817"/>
      <c r="CF115" s="875" t="s">
        <v>399</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235</v>
      </c>
      <c r="DH115" s="780"/>
      <c r="DI115" s="780"/>
      <c r="DJ115" s="780"/>
      <c r="DK115" s="781"/>
      <c r="DL115" s="782" t="s">
        <v>446</v>
      </c>
      <c r="DM115" s="780"/>
      <c r="DN115" s="780"/>
      <c r="DO115" s="780"/>
      <c r="DP115" s="781"/>
      <c r="DQ115" s="782" t="s">
        <v>235</v>
      </c>
      <c r="DR115" s="780"/>
      <c r="DS115" s="780"/>
      <c r="DT115" s="780"/>
      <c r="DU115" s="781"/>
      <c r="DV115" s="824" t="s">
        <v>399</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253</v>
      </c>
      <c r="AB116" s="780"/>
      <c r="AC116" s="780"/>
      <c r="AD116" s="780"/>
      <c r="AE116" s="781"/>
      <c r="AF116" s="782" t="s">
        <v>399</v>
      </c>
      <c r="AG116" s="780"/>
      <c r="AH116" s="780"/>
      <c r="AI116" s="780"/>
      <c r="AJ116" s="781"/>
      <c r="AK116" s="782" t="s">
        <v>399</v>
      </c>
      <c r="AL116" s="780"/>
      <c r="AM116" s="780"/>
      <c r="AN116" s="780"/>
      <c r="AO116" s="781"/>
      <c r="AP116" s="824" t="s">
        <v>235</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399</v>
      </c>
      <c r="BW116" s="817"/>
      <c r="BX116" s="817"/>
      <c r="BY116" s="817"/>
      <c r="BZ116" s="817"/>
      <c r="CA116" s="817" t="s">
        <v>235</v>
      </c>
      <c r="CB116" s="817"/>
      <c r="CC116" s="817"/>
      <c r="CD116" s="817"/>
      <c r="CE116" s="817"/>
      <c r="CF116" s="875" t="s">
        <v>399</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465</v>
      </c>
      <c r="DH116" s="780"/>
      <c r="DI116" s="780"/>
      <c r="DJ116" s="780"/>
      <c r="DK116" s="781"/>
      <c r="DL116" s="782" t="s">
        <v>446</v>
      </c>
      <c r="DM116" s="780"/>
      <c r="DN116" s="780"/>
      <c r="DO116" s="780"/>
      <c r="DP116" s="781"/>
      <c r="DQ116" s="782" t="s">
        <v>235</v>
      </c>
      <c r="DR116" s="780"/>
      <c r="DS116" s="780"/>
      <c r="DT116" s="780"/>
      <c r="DU116" s="781"/>
      <c r="DV116" s="824" t="s">
        <v>399</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443881</v>
      </c>
      <c r="AB117" s="903"/>
      <c r="AC117" s="903"/>
      <c r="AD117" s="903"/>
      <c r="AE117" s="904"/>
      <c r="AF117" s="905">
        <v>411231</v>
      </c>
      <c r="AG117" s="903"/>
      <c r="AH117" s="903"/>
      <c r="AI117" s="903"/>
      <c r="AJ117" s="904"/>
      <c r="AK117" s="905">
        <v>434390</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235</v>
      </c>
      <c r="BR117" s="817"/>
      <c r="BS117" s="817"/>
      <c r="BT117" s="817"/>
      <c r="BU117" s="817"/>
      <c r="BV117" s="817" t="s">
        <v>235</v>
      </c>
      <c r="BW117" s="817"/>
      <c r="BX117" s="817"/>
      <c r="BY117" s="817"/>
      <c r="BZ117" s="817"/>
      <c r="CA117" s="817" t="s">
        <v>442</v>
      </c>
      <c r="CB117" s="817"/>
      <c r="CC117" s="817"/>
      <c r="CD117" s="817"/>
      <c r="CE117" s="817"/>
      <c r="CF117" s="875" t="s">
        <v>446</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235</v>
      </c>
      <c r="DM117" s="780"/>
      <c r="DN117" s="780"/>
      <c r="DO117" s="780"/>
      <c r="DP117" s="781"/>
      <c r="DQ117" s="782" t="s">
        <v>446</v>
      </c>
      <c r="DR117" s="780"/>
      <c r="DS117" s="780"/>
      <c r="DT117" s="780"/>
      <c r="DU117" s="781"/>
      <c r="DV117" s="824" t="s">
        <v>235</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315</v>
      </c>
      <c r="AL118" s="896"/>
      <c r="AM118" s="896"/>
      <c r="AN118" s="896"/>
      <c r="AO118" s="897"/>
      <c r="AP118" s="899" t="s">
        <v>436</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235</v>
      </c>
      <c r="BR118" s="845"/>
      <c r="BS118" s="845"/>
      <c r="BT118" s="845"/>
      <c r="BU118" s="845"/>
      <c r="BV118" s="845" t="s">
        <v>446</v>
      </c>
      <c r="BW118" s="845"/>
      <c r="BX118" s="845"/>
      <c r="BY118" s="845"/>
      <c r="BZ118" s="845"/>
      <c r="CA118" s="845" t="s">
        <v>235</v>
      </c>
      <c r="CB118" s="845"/>
      <c r="CC118" s="845"/>
      <c r="CD118" s="845"/>
      <c r="CE118" s="845"/>
      <c r="CF118" s="875" t="s">
        <v>235</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235</v>
      </c>
      <c r="DM118" s="780"/>
      <c r="DN118" s="780"/>
      <c r="DO118" s="780"/>
      <c r="DP118" s="781"/>
      <c r="DQ118" s="782" t="s">
        <v>399</v>
      </c>
      <c r="DR118" s="780"/>
      <c r="DS118" s="780"/>
      <c r="DT118" s="780"/>
      <c r="DU118" s="781"/>
      <c r="DV118" s="824" t="s">
        <v>235</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235</v>
      </c>
      <c r="AG119" s="889"/>
      <c r="AH119" s="889"/>
      <c r="AI119" s="889"/>
      <c r="AJ119" s="890"/>
      <c r="AK119" s="891" t="s">
        <v>399</v>
      </c>
      <c r="AL119" s="889"/>
      <c r="AM119" s="889"/>
      <c r="AN119" s="889"/>
      <c r="AO119" s="890"/>
      <c r="AP119" s="892" t="s">
        <v>235</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3999235</v>
      </c>
      <c r="BR119" s="845"/>
      <c r="BS119" s="845"/>
      <c r="BT119" s="845"/>
      <c r="BU119" s="845"/>
      <c r="BV119" s="845">
        <v>3969067</v>
      </c>
      <c r="BW119" s="845"/>
      <c r="BX119" s="845"/>
      <c r="BY119" s="845"/>
      <c r="BZ119" s="845"/>
      <c r="CA119" s="845">
        <v>4045882</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235</v>
      </c>
      <c r="DH119" s="764"/>
      <c r="DI119" s="764"/>
      <c r="DJ119" s="764"/>
      <c r="DK119" s="765"/>
      <c r="DL119" s="766" t="s">
        <v>235</v>
      </c>
      <c r="DM119" s="764"/>
      <c r="DN119" s="764"/>
      <c r="DO119" s="764"/>
      <c r="DP119" s="765"/>
      <c r="DQ119" s="766" t="s">
        <v>235</v>
      </c>
      <c r="DR119" s="764"/>
      <c r="DS119" s="764"/>
      <c r="DT119" s="764"/>
      <c r="DU119" s="765"/>
      <c r="DV119" s="848" t="s">
        <v>465</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399</v>
      </c>
      <c r="AB120" s="780"/>
      <c r="AC120" s="780"/>
      <c r="AD120" s="780"/>
      <c r="AE120" s="781"/>
      <c r="AF120" s="782" t="s">
        <v>399</v>
      </c>
      <c r="AG120" s="780"/>
      <c r="AH120" s="780"/>
      <c r="AI120" s="780"/>
      <c r="AJ120" s="781"/>
      <c r="AK120" s="782" t="s">
        <v>235</v>
      </c>
      <c r="AL120" s="780"/>
      <c r="AM120" s="780"/>
      <c r="AN120" s="780"/>
      <c r="AO120" s="781"/>
      <c r="AP120" s="824" t="s">
        <v>443</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1466359</v>
      </c>
      <c r="BR120" s="842"/>
      <c r="BS120" s="842"/>
      <c r="BT120" s="842"/>
      <c r="BU120" s="842"/>
      <c r="BV120" s="842">
        <v>1571395</v>
      </c>
      <c r="BW120" s="842"/>
      <c r="BX120" s="842"/>
      <c r="BY120" s="842"/>
      <c r="BZ120" s="842"/>
      <c r="CA120" s="842">
        <v>1623222</v>
      </c>
      <c r="CB120" s="842"/>
      <c r="CC120" s="842"/>
      <c r="CD120" s="842"/>
      <c r="CE120" s="842"/>
      <c r="CF120" s="866">
        <v>133.19999999999999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314492</v>
      </c>
      <c r="DH120" s="842"/>
      <c r="DI120" s="842"/>
      <c r="DJ120" s="842"/>
      <c r="DK120" s="842"/>
      <c r="DL120" s="842">
        <v>362723</v>
      </c>
      <c r="DM120" s="842"/>
      <c r="DN120" s="842"/>
      <c r="DO120" s="842"/>
      <c r="DP120" s="842"/>
      <c r="DQ120" s="842">
        <v>581386</v>
      </c>
      <c r="DR120" s="842"/>
      <c r="DS120" s="842"/>
      <c r="DT120" s="842"/>
      <c r="DU120" s="842"/>
      <c r="DV120" s="843">
        <v>47.7</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235</v>
      </c>
      <c r="AG121" s="780"/>
      <c r="AH121" s="780"/>
      <c r="AI121" s="780"/>
      <c r="AJ121" s="781"/>
      <c r="AK121" s="782" t="s">
        <v>465</v>
      </c>
      <c r="AL121" s="780"/>
      <c r="AM121" s="780"/>
      <c r="AN121" s="780"/>
      <c r="AO121" s="781"/>
      <c r="AP121" s="824" t="s">
        <v>235</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64210</v>
      </c>
      <c r="BR121" s="817"/>
      <c r="BS121" s="817"/>
      <c r="BT121" s="817"/>
      <c r="BU121" s="817"/>
      <c r="BV121" s="817">
        <v>61489</v>
      </c>
      <c r="BW121" s="817"/>
      <c r="BX121" s="817"/>
      <c r="BY121" s="817"/>
      <c r="BZ121" s="817"/>
      <c r="CA121" s="817">
        <v>58283</v>
      </c>
      <c r="CB121" s="817"/>
      <c r="CC121" s="817"/>
      <c r="CD121" s="817"/>
      <c r="CE121" s="817"/>
      <c r="CF121" s="875">
        <v>4.8</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t="s">
        <v>235</v>
      </c>
      <c r="DH121" s="817"/>
      <c r="DI121" s="817"/>
      <c r="DJ121" s="817"/>
      <c r="DK121" s="817"/>
      <c r="DL121" s="817" t="s">
        <v>442</v>
      </c>
      <c r="DM121" s="817"/>
      <c r="DN121" s="817"/>
      <c r="DO121" s="817"/>
      <c r="DP121" s="817"/>
      <c r="DQ121" s="817" t="s">
        <v>446</v>
      </c>
      <c r="DR121" s="817"/>
      <c r="DS121" s="817"/>
      <c r="DT121" s="817"/>
      <c r="DU121" s="817"/>
      <c r="DV121" s="794" t="s">
        <v>446</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235</v>
      </c>
      <c r="AL122" s="780"/>
      <c r="AM122" s="780"/>
      <c r="AN122" s="780"/>
      <c r="AO122" s="781"/>
      <c r="AP122" s="824" t="s">
        <v>446</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2465624</v>
      </c>
      <c r="BR122" s="845"/>
      <c r="BS122" s="845"/>
      <c r="BT122" s="845"/>
      <c r="BU122" s="845"/>
      <c r="BV122" s="845">
        <v>2431438</v>
      </c>
      <c r="BW122" s="845"/>
      <c r="BX122" s="845"/>
      <c r="BY122" s="845"/>
      <c r="BZ122" s="845"/>
      <c r="CA122" s="845">
        <v>2438213</v>
      </c>
      <c r="CB122" s="845"/>
      <c r="CC122" s="845"/>
      <c r="CD122" s="845"/>
      <c r="CE122" s="845"/>
      <c r="CF122" s="846">
        <v>200.1</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t="s">
        <v>446</v>
      </c>
      <c r="DH122" s="817"/>
      <c r="DI122" s="817"/>
      <c r="DJ122" s="817"/>
      <c r="DK122" s="817"/>
      <c r="DL122" s="817" t="s">
        <v>446</v>
      </c>
      <c r="DM122" s="817"/>
      <c r="DN122" s="817"/>
      <c r="DO122" s="817"/>
      <c r="DP122" s="817"/>
      <c r="DQ122" s="817" t="s">
        <v>446</v>
      </c>
      <c r="DR122" s="817"/>
      <c r="DS122" s="817"/>
      <c r="DT122" s="817"/>
      <c r="DU122" s="817"/>
      <c r="DV122" s="794" t="s">
        <v>442</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235</v>
      </c>
      <c r="AG123" s="780"/>
      <c r="AH123" s="780"/>
      <c r="AI123" s="780"/>
      <c r="AJ123" s="781"/>
      <c r="AK123" s="782" t="s">
        <v>446</v>
      </c>
      <c r="AL123" s="780"/>
      <c r="AM123" s="780"/>
      <c r="AN123" s="780"/>
      <c r="AO123" s="781"/>
      <c r="AP123" s="824" t="s">
        <v>235</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3996193</v>
      </c>
      <c r="BR123" s="833"/>
      <c r="BS123" s="833"/>
      <c r="BT123" s="833"/>
      <c r="BU123" s="833"/>
      <c r="BV123" s="833">
        <v>4064322</v>
      </c>
      <c r="BW123" s="833"/>
      <c r="BX123" s="833"/>
      <c r="BY123" s="833"/>
      <c r="BZ123" s="833"/>
      <c r="CA123" s="833">
        <v>4119718</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235</v>
      </c>
      <c r="DH123" s="780"/>
      <c r="DI123" s="780"/>
      <c r="DJ123" s="780"/>
      <c r="DK123" s="781"/>
      <c r="DL123" s="782" t="s">
        <v>465</v>
      </c>
      <c r="DM123" s="780"/>
      <c r="DN123" s="780"/>
      <c r="DO123" s="780"/>
      <c r="DP123" s="781"/>
      <c r="DQ123" s="782" t="s">
        <v>235</v>
      </c>
      <c r="DR123" s="780"/>
      <c r="DS123" s="780"/>
      <c r="DT123" s="780"/>
      <c r="DU123" s="781"/>
      <c r="DV123" s="824" t="s">
        <v>443</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235</v>
      </c>
      <c r="AG124" s="780"/>
      <c r="AH124" s="780"/>
      <c r="AI124" s="780"/>
      <c r="AJ124" s="781"/>
      <c r="AK124" s="782" t="s">
        <v>443</v>
      </c>
      <c r="AL124" s="780"/>
      <c r="AM124" s="780"/>
      <c r="AN124" s="780"/>
      <c r="AO124" s="781"/>
      <c r="AP124" s="824" t="s">
        <v>446</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0.2</v>
      </c>
      <c r="BR124" s="831"/>
      <c r="BS124" s="831"/>
      <c r="BT124" s="831"/>
      <c r="BU124" s="831"/>
      <c r="BV124" s="831" t="s">
        <v>446</v>
      </c>
      <c r="BW124" s="831"/>
      <c r="BX124" s="831"/>
      <c r="BY124" s="831"/>
      <c r="BZ124" s="831"/>
      <c r="CA124" s="831" t="s">
        <v>465</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235</v>
      </c>
      <c r="DH124" s="764"/>
      <c r="DI124" s="764"/>
      <c r="DJ124" s="764"/>
      <c r="DK124" s="765"/>
      <c r="DL124" s="766" t="s">
        <v>235</v>
      </c>
      <c r="DM124" s="764"/>
      <c r="DN124" s="764"/>
      <c r="DO124" s="764"/>
      <c r="DP124" s="765"/>
      <c r="DQ124" s="766" t="s">
        <v>235</v>
      </c>
      <c r="DR124" s="764"/>
      <c r="DS124" s="764"/>
      <c r="DT124" s="764"/>
      <c r="DU124" s="765"/>
      <c r="DV124" s="848" t="s">
        <v>235</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399</v>
      </c>
      <c r="AB125" s="780"/>
      <c r="AC125" s="780"/>
      <c r="AD125" s="780"/>
      <c r="AE125" s="781"/>
      <c r="AF125" s="782" t="s">
        <v>399</v>
      </c>
      <c r="AG125" s="780"/>
      <c r="AH125" s="780"/>
      <c r="AI125" s="780"/>
      <c r="AJ125" s="781"/>
      <c r="AK125" s="782" t="s">
        <v>235</v>
      </c>
      <c r="AL125" s="780"/>
      <c r="AM125" s="780"/>
      <c r="AN125" s="780"/>
      <c r="AO125" s="781"/>
      <c r="AP125" s="824" t="s">
        <v>235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235</v>
      </c>
      <c r="DH125" s="842"/>
      <c r="DI125" s="842"/>
      <c r="DJ125" s="842"/>
      <c r="DK125" s="842"/>
      <c r="DL125" s="842" t="s">
        <v>235</v>
      </c>
      <c r="DM125" s="842"/>
      <c r="DN125" s="842"/>
      <c r="DO125" s="842"/>
      <c r="DP125" s="842"/>
      <c r="DQ125" s="842" t="s">
        <v>443</v>
      </c>
      <c r="DR125" s="842"/>
      <c r="DS125" s="842"/>
      <c r="DT125" s="842"/>
      <c r="DU125" s="842"/>
      <c r="DV125" s="843" t="s">
        <v>443</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443</v>
      </c>
      <c r="AB126" s="780"/>
      <c r="AC126" s="780"/>
      <c r="AD126" s="780"/>
      <c r="AE126" s="781"/>
      <c r="AF126" s="782" t="s">
        <v>235</v>
      </c>
      <c r="AG126" s="780"/>
      <c r="AH126" s="780"/>
      <c r="AI126" s="780"/>
      <c r="AJ126" s="781"/>
      <c r="AK126" s="782" t="s">
        <v>443</v>
      </c>
      <c r="AL126" s="780"/>
      <c r="AM126" s="780"/>
      <c r="AN126" s="780"/>
      <c r="AO126" s="781"/>
      <c r="AP126" s="824" t="s">
        <v>235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235</v>
      </c>
      <c r="DM126" s="817"/>
      <c r="DN126" s="817"/>
      <c r="DO126" s="817"/>
      <c r="DP126" s="817"/>
      <c r="DQ126" s="817" t="s">
        <v>235</v>
      </c>
      <c r="DR126" s="817"/>
      <c r="DS126" s="817"/>
      <c r="DT126" s="817"/>
      <c r="DU126" s="817"/>
      <c r="DV126" s="794" t="s">
        <v>235</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235</v>
      </c>
      <c r="AB127" s="780"/>
      <c r="AC127" s="780"/>
      <c r="AD127" s="780"/>
      <c r="AE127" s="781"/>
      <c r="AF127" s="782" t="s">
        <v>399</v>
      </c>
      <c r="AG127" s="780"/>
      <c r="AH127" s="780"/>
      <c r="AI127" s="780"/>
      <c r="AJ127" s="781"/>
      <c r="AK127" s="782" t="s">
        <v>235</v>
      </c>
      <c r="AL127" s="780"/>
      <c r="AM127" s="780"/>
      <c r="AN127" s="780"/>
      <c r="AO127" s="781"/>
      <c r="AP127" s="824" t="s">
        <v>443</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443</v>
      </c>
      <c r="DM127" s="817"/>
      <c r="DN127" s="817"/>
      <c r="DO127" s="817"/>
      <c r="DP127" s="817"/>
      <c r="DQ127" s="817" t="s">
        <v>443</v>
      </c>
      <c r="DR127" s="817"/>
      <c r="DS127" s="817"/>
      <c r="DT127" s="817"/>
      <c r="DU127" s="817"/>
      <c r="DV127" s="794" t="s">
        <v>235</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4900</v>
      </c>
      <c r="AB128" s="801"/>
      <c r="AC128" s="801"/>
      <c r="AD128" s="801"/>
      <c r="AE128" s="802"/>
      <c r="AF128" s="803">
        <v>5341</v>
      </c>
      <c r="AG128" s="801"/>
      <c r="AH128" s="801"/>
      <c r="AI128" s="801"/>
      <c r="AJ128" s="802"/>
      <c r="AK128" s="803">
        <v>4758</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235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235</v>
      </c>
      <c r="DM128" s="791"/>
      <c r="DN128" s="791"/>
      <c r="DO128" s="791"/>
      <c r="DP128" s="791"/>
      <c r="DQ128" s="791" t="s">
        <v>442</v>
      </c>
      <c r="DR128" s="791"/>
      <c r="DS128" s="791"/>
      <c r="DT128" s="791"/>
      <c r="DU128" s="791"/>
      <c r="DV128" s="792" t="s">
        <v>235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1421227</v>
      </c>
      <c r="AB129" s="780"/>
      <c r="AC129" s="780"/>
      <c r="AD129" s="780"/>
      <c r="AE129" s="781"/>
      <c r="AF129" s="782">
        <v>1547729</v>
      </c>
      <c r="AG129" s="780"/>
      <c r="AH129" s="780"/>
      <c r="AI129" s="780"/>
      <c r="AJ129" s="781"/>
      <c r="AK129" s="782">
        <v>1500804</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235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284052</v>
      </c>
      <c r="AB130" s="780"/>
      <c r="AC130" s="780"/>
      <c r="AD130" s="780"/>
      <c r="AE130" s="781"/>
      <c r="AF130" s="782">
        <v>266205</v>
      </c>
      <c r="AG130" s="780"/>
      <c r="AH130" s="780"/>
      <c r="AI130" s="780"/>
      <c r="AJ130" s="781"/>
      <c r="AK130" s="782">
        <v>282223</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12.2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1137175</v>
      </c>
      <c r="AB131" s="764"/>
      <c r="AC131" s="764"/>
      <c r="AD131" s="764"/>
      <c r="AE131" s="765"/>
      <c r="AF131" s="766">
        <v>1281524</v>
      </c>
      <c r="AG131" s="764"/>
      <c r="AH131" s="764"/>
      <c r="AI131" s="764"/>
      <c r="AJ131" s="765"/>
      <c r="AK131" s="766">
        <v>1218581</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235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13.62402445</v>
      </c>
      <c r="AB132" s="745"/>
      <c r="AC132" s="745"/>
      <c r="AD132" s="745"/>
      <c r="AE132" s="746"/>
      <c r="AF132" s="747">
        <v>10.89991292</v>
      </c>
      <c r="AG132" s="745"/>
      <c r="AH132" s="745"/>
      <c r="AI132" s="745"/>
      <c r="AJ132" s="746"/>
      <c r="AK132" s="747">
        <v>12.09677486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13.4</v>
      </c>
      <c r="AB133" s="724"/>
      <c r="AC133" s="724"/>
      <c r="AD133" s="724"/>
      <c r="AE133" s="725"/>
      <c r="AF133" s="723">
        <v>13</v>
      </c>
      <c r="AG133" s="724"/>
      <c r="AH133" s="724"/>
      <c r="AI133" s="724"/>
      <c r="AJ133" s="725"/>
      <c r="AK133" s="723">
        <v>12.2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xXh9YmHYDbKcP99I0YMDRy3dwLjbcnTRKv3nOwEjQzpihgdisIuzCZEU9ghNjfGA2mgfoxO12vXIuKjIVE9Yw==" saltValue="T4lbjgNx5udUW0VWKvcF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64" zoomScale="70" zoomScaleNormal="85" zoomScaleSheetLayoutView="70" workbookViewId="0">
      <selection activeCell="CU51" sqref="CU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BWdr8Vjq7bcfEzq5iGeJngQ2+dgXO0wjmyNJt7wJQUEMhI8mXrzHhcOJ+1/KA1EitcDKOOU4I/8tr8VIuR7ZA==" saltValue="ezkRPoO0YCxB2kIinBi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85" zoomScaleNormal="85" zoomScaleSheetLayoutView="55" workbookViewId="0">
      <selection activeCell="DA89" sqref="DA8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ThDDbb/1RrX+GmEpTwlViYja8YYSAmonkHpdn4ugM0QmXGRep6imHyWNIfwpRUfMh9LfjyAHuaDufPxNRiV/g==" saltValue="eUiUZ8YzXBN/8qOnv8Xt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397438</v>
      </c>
      <c r="AP9" s="281">
        <v>235170</v>
      </c>
      <c r="AQ9" s="282">
        <v>239803</v>
      </c>
      <c r="AR9" s="283">
        <v>-1.9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201833</v>
      </c>
      <c r="AP10" s="284">
        <v>119428</v>
      </c>
      <c r="AQ10" s="285">
        <v>35073</v>
      </c>
      <c r="AR10" s="286">
        <v>240.5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3640</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18426</v>
      </c>
      <c r="AP13" s="284">
        <v>10903</v>
      </c>
      <c r="AQ13" s="285">
        <v>11407</v>
      </c>
      <c r="AR13" s="286">
        <v>-4.4000000000000004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8271</v>
      </c>
      <c r="AP14" s="284">
        <v>4894</v>
      </c>
      <c r="AQ14" s="285">
        <v>4585</v>
      </c>
      <c r="AR14" s="286">
        <v>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-49626</v>
      </c>
      <c r="AP15" s="284">
        <v>-29364</v>
      </c>
      <c r="AQ15" s="285">
        <v>-18839</v>
      </c>
      <c r="AR15" s="286">
        <v>55.9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576342</v>
      </c>
      <c r="AP16" s="284">
        <v>341031</v>
      </c>
      <c r="AQ16" s="285">
        <v>275669</v>
      </c>
      <c r="AR16" s="286">
        <v>23.7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22.49</v>
      </c>
      <c r="AP21" s="298">
        <v>23.86</v>
      </c>
      <c r="AQ21" s="299">
        <v>-1.37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93.5</v>
      </c>
      <c r="AP22" s="303">
        <v>95.5</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364796</v>
      </c>
      <c r="AP32" s="312">
        <v>215856</v>
      </c>
      <c r="AQ32" s="313">
        <v>162926</v>
      </c>
      <c r="AR32" s="314">
        <v>32.5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38256</v>
      </c>
      <c r="AP35" s="312">
        <v>22637</v>
      </c>
      <c r="AQ35" s="313">
        <v>33512</v>
      </c>
      <c r="AR35" s="314">
        <v>-32.5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31338</v>
      </c>
      <c r="AP36" s="312">
        <v>18543</v>
      </c>
      <c r="AQ36" s="313">
        <v>2866</v>
      </c>
      <c r="AR36" s="314">
        <v>547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-4758</v>
      </c>
      <c r="AP39" s="312">
        <v>-2815</v>
      </c>
      <c r="AQ39" s="313">
        <v>-7390</v>
      </c>
      <c r="AR39" s="314">
        <v>-61.9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-282223</v>
      </c>
      <c r="AP40" s="312">
        <v>-166996</v>
      </c>
      <c r="AQ40" s="313">
        <v>-136323</v>
      </c>
      <c r="AR40" s="314">
        <v>22.5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147409</v>
      </c>
      <c r="AP41" s="312">
        <v>87224</v>
      </c>
      <c r="AQ41" s="313">
        <v>57054</v>
      </c>
      <c r="AR41" s="314">
        <v>52.9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402120</v>
      </c>
      <c r="AN51" s="334">
        <v>209547</v>
      </c>
      <c r="AO51" s="335">
        <v>92.3</v>
      </c>
      <c r="AP51" s="336">
        <v>271581</v>
      </c>
      <c r="AQ51" s="337">
        <v>-6.7</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316860</v>
      </c>
      <c r="AN52" s="342">
        <v>165117</v>
      </c>
      <c r="AO52" s="343">
        <v>179</v>
      </c>
      <c r="AP52" s="344">
        <v>117844</v>
      </c>
      <c r="AQ52" s="345">
        <v>-1</v>
      </c>
      <c r="AR52" s="346">
        <v>180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382538</v>
      </c>
      <c r="AN53" s="334">
        <v>206220</v>
      </c>
      <c r="AO53" s="335">
        <v>-1.6</v>
      </c>
      <c r="AP53" s="336">
        <v>268375</v>
      </c>
      <c r="AQ53" s="337">
        <v>-1.2</v>
      </c>
      <c r="AR53" s="338">
        <v>-0.4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266074</v>
      </c>
      <c r="AN54" s="342">
        <v>143436</v>
      </c>
      <c r="AO54" s="343">
        <v>-13.1</v>
      </c>
      <c r="AP54" s="344">
        <v>119602</v>
      </c>
      <c r="AQ54" s="345">
        <v>1.5</v>
      </c>
      <c r="AR54" s="346">
        <v>-14.6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632975</v>
      </c>
      <c r="AN55" s="334">
        <v>352436</v>
      </c>
      <c r="AO55" s="335">
        <v>70.900000000000006</v>
      </c>
      <c r="AP55" s="336">
        <v>301035</v>
      </c>
      <c r="AQ55" s="337">
        <v>12.2</v>
      </c>
      <c r="AR55" s="338">
        <v>58.7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528589</v>
      </c>
      <c r="AN56" s="342">
        <v>294315</v>
      </c>
      <c r="AO56" s="343">
        <v>105.2</v>
      </c>
      <c r="AP56" s="344">
        <v>154376</v>
      </c>
      <c r="AQ56" s="345">
        <v>29.1</v>
      </c>
      <c r="AR56" s="346">
        <v>76.099999999999994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336316</v>
      </c>
      <c r="AN57" s="334">
        <v>193285</v>
      </c>
      <c r="AO57" s="335">
        <v>-45.2</v>
      </c>
      <c r="AP57" s="336">
        <v>277467</v>
      </c>
      <c r="AQ57" s="337">
        <v>-7.8</v>
      </c>
      <c r="AR57" s="338">
        <v>-37.4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277599</v>
      </c>
      <c r="AN58" s="342">
        <v>159540</v>
      </c>
      <c r="AO58" s="343">
        <v>-45.8</v>
      </c>
      <c r="AP58" s="344">
        <v>128378</v>
      </c>
      <c r="AQ58" s="345">
        <v>-16.8</v>
      </c>
      <c r="AR58" s="346">
        <v>-29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231149</v>
      </c>
      <c r="AN59" s="334">
        <v>136775</v>
      </c>
      <c r="AO59" s="335">
        <v>-29.2</v>
      </c>
      <c r="AP59" s="336">
        <v>282256</v>
      </c>
      <c r="AQ59" s="337">
        <v>1.7</v>
      </c>
      <c r="AR59" s="338">
        <v>-30.9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157102</v>
      </c>
      <c r="AN60" s="342">
        <v>92960</v>
      </c>
      <c r="AO60" s="343">
        <v>-41.7</v>
      </c>
      <c r="AP60" s="344">
        <v>145453</v>
      </c>
      <c r="AQ60" s="345">
        <v>13.3</v>
      </c>
      <c r="AR60" s="346">
        <v>-55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397020</v>
      </c>
      <c r="AN61" s="349">
        <v>219653</v>
      </c>
      <c r="AO61" s="350">
        <v>17.399999999999999</v>
      </c>
      <c r="AP61" s="351">
        <v>280143</v>
      </c>
      <c r="AQ61" s="352">
        <v>-0.4</v>
      </c>
      <c r="AR61" s="338">
        <v>17.8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309245</v>
      </c>
      <c r="AN62" s="342">
        <v>171074</v>
      </c>
      <c r="AO62" s="343">
        <v>36.700000000000003</v>
      </c>
      <c r="AP62" s="344">
        <v>133131</v>
      </c>
      <c r="AQ62" s="345">
        <v>5.2</v>
      </c>
      <c r="AR62" s="346">
        <v>31.5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QdKHBwfDVtsAIrSDndA7q22cES4czy51WpZ1SMLAf0uk1ByBHiYkPD67AIUAp89EyJVR9oLNW0GlbnHquo2ag==" saltValue="ewPUWTTVejWeCzklUK+V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F82"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PwL/f50360B8sn9hqLz1b0dTQyd9kHvwyeyHiYttKjF9bXFKSqG+ZyVZpZtrZoez4l6cXbvL2f410C/cKYYMww==" saltValue="o938xipUGj14EptOKubo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85" zoomScaleNormal="85" zoomScaleSheetLayoutView="55" workbookViewId="0">
      <selection activeCell="AE42" sqref="AE4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Vo16BUa7hmzSS8hGjahbSIgm6GxF6wJjOcnloug6lTSznVREYl4bG49v3AlAb0zbMbjNazCeI3XguA1etCfREg==" saltValue="e9/WdZCkjZEnJ2F2c3Ma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29.34</v>
      </c>
      <c r="G47" s="12">
        <v>29.03</v>
      </c>
      <c r="H47" s="12">
        <v>31.33</v>
      </c>
      <c r="I47" s="12">
        <v>30.71</v>
      </c>
      <c r="J47" s="13">
        <v>30.68</v>
      </c>
    </row>
    <row r="48" spans="2:10" ht="57.75" customHeight="1" x14ac:dyDescent="0.15">
      <c r="B48" s="14"/>
      <c r="C48" s="1141" t="s">
        <v>4</v>
      </c>
      <c r="D48" s="1141"/>
      <c r="E48" s="1142"/>
      <c r="F48" s="15">
        <v>4.47</v>
      </c>
      <c r="G48" s="16">
        <v>5.51</v>
      </c>
      <c r="H48" s="16">
        <v>4.83</v>
      </c>
      <c r="I48" s="16">
        <v>5.62</v>
      </c>
      <c r="J48" s="17">
        <v>3.61</v>
      </c>
    </row>
    <row r="49" spans="2:10" ht="57.75" customHeight="1" thickBot="1" x14ac:dyDescent="0.2">
      <c r="B49" s="18"/>
      <c r="C49" s="1143" t="s">
        <v>5</v>
      </c>
      <c r="D49" s="1143"/>
      <c r="E49" s="1144"/>
      <c r="F49" s="19" t="s">
        <v>565</v>
      </c>
      <c r="G49" s="20" t="s">
        <v>566</v>
      </c>
      <c r="H49" s="20" t="s">
        <v>567</v>
      </c>
      <c r="I49" s="20">
        <v>0.54</v>
      </c>
      <c r="J49" s="21" t="s">
        <v>568</v>
      </c>
    </row>
    <row r="50" spans="2:10" x14ac:dyDescent="0.15"/>
  </sheetData>
  <sheetProtection algorithmName="SHA-512" hashValue="/60JPNy0LG+o08CeNEQ1jRNqXHFN8Yy2oRyFdq52PGEviYCFkXtEikyEPWoHu8qOLAyLtCyBuOaMj+MVX0OfJQ==" saltValue="7MDgRQAeZbEU0wPuJTyH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2024-02-04T23:52:16Z</dcterms:created>
  <dcterms:modified xsi:type="dcterms:W3CDTF">2024-03-13T04:38:12Z</dcterms:modified>
  <cp:category/>
</cp:coreProperties>
</file>