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39.2\public\金橋主査\00_財務保安グループ\08_財政関係\R2\02_照会\210224_令和元年度財政状況資料集の作成及び提出について\02_回答\210308_修正\"/>
    </mc:Choice>
  </mc:AlternateContent>
  <xr:revisionPtr revIDLastSave="0" documentId="13_ncr:1_{7DC4C1D7-DCB8-4C9A-9599-703FD6162572}" xr6:coauthVersionLast="43" xr6:coauthVersionMax="43" xr10:uidLastSave="{00000000-0000-0000-0000-000000000000}"/>
  <bookViews>
    <workbookView xWindow="-120" yWindow="-120" windowWidth="20730" windowHeight="11160" tabRatio="751"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<sst xmlns="http://schemas.openxmlformats.org/spreadsheetml/2006/main" count="1101" uniqueCount="593">
  <si>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</si>
  <si>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</si>
  <si>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</si>
  <si>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</si>
  <si>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</si>
  <si>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</si>
  <si>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</si>
  <si>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</si>
  <si>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</si>
  <si>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</si>
  <si>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</si>
  <si>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</si>
  <si>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</si>
  <si>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</si>
  <si>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</si>
  <si>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</si>
  <si>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</si>
  <si>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</si>
  <si>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</si>
  <si>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</si>
  <si>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</si>
  <si>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</si>
  <si>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</si>
  <si>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</si>
  <si>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</si>
  <si>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</si>
  <si>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</si>
  <si>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</si>
  <si>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</si>
  <si>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</si>
  <si>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</si>
  <si>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</si>
  <si>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</si>
  <si>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</si>
  <si>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</si>
  <si>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</si>
  <si>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</si>
  <si>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</si>
  <si>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</si>
  <si>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</si>
  <si>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</si>
  <si>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</si>
  <si>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</si>
  <si>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</si>
  <si>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</si>
  <si>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</si>
  <si>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</si>
  <si>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</si>
  <si>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</si>
  <si>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</si>
  <si>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</si>
  <si>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</si>
  <si>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</si>
  <si>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</si>
  <si>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</si>
  <si>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</si>
  <si>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</si>
  <si>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</si>
  <si>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</si>
  <si>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</si>
  <si>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</si>
  <si>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</si>
  <si>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</si>
  <si>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</si>
  <si>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</si>
  <si>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</si>
  <si>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</si>
  <si>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</si>
  <si>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</si>
  <si>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</si>
  <si>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</si>
  <si>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</si>
  <si>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</si>
  <si>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</si>
  <si>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</si>
  <si>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</si>
  <si>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</si>
  <si>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</si>
  <si>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</si>
  <si>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</si>
  <si>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</si>
  <si>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</si>
  <si>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</si>
  <si>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</si>
  <si>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</si>
  <si>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</si>
  <si>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</si>
  <si>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</si>
  <si>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</si>
  <si>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</si>
  <si>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</si>
  <si>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</si>
  <si>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</si>
  <si>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</si>
  <si>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</si>
  <si>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</si>
  <si>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</si>
  <si>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</si>
  <si>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</si>
  <si>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</si>
  <si>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</si>
  <si>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</si>
  <si>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</si>
  <si>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</si>
  <si>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</si>
  <si>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</si>
  <si>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</si>
  <si>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</si>
  <si>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</si>
  <si>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</si>
  <si>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</si>
  <si>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</si>
  <si>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</si>
  <si>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</si>
  <si>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</si>
  <si>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</si>
  <si>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</si>
  <si>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</si>
  <si>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</si>
  <si>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</si>
  <si>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</si>
  <si>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</si>
  <si>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</si>
  <si>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</si>
  <si>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</si>
  <si>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</si>
  <si>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</si>
  <si>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</si>
  <si>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</si>
  <si>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</si>
  <si>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</si>
  <si>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</si>
  <si>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</si>
  <si>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</si>
  <si>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</si>
  <si>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</si>
  <si>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</si>
  <si>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</si>
  <si>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</si>
  <si>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</si>
  <si>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</si>
  <si>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</si>
  <si>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</si>
  <si>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</si>
  <si>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</si>
  <si>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</si>
  <si>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</si>
  <si>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</si>
  <si>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</si>
  <si>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</si>
  <si>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</si>
  <si>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</si>
  <si>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</si>
  <si>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</si>
  <si>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</si>
  <si>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</si>
  <si>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</si>
  <si>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</si>
  <si>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</si>
  <si>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</si>
  <si>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</si>
  <si>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</si>
  <si>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</si>
  <si>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</si>
  <si>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</si>
  <si>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</si>
  <si>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</si>
  <si>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</si>
  <si>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</si>
  <si>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</si>
  <si>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</si>
  <si>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</si>
  <si>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</si>
  <si>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</si>
  <si>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</si>
  <si>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</si>
  <si>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</si>
  <si>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</si>
  <si>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</si>
  <si>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</si>
  <si>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</si>
  <si>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</si>
  <si>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</si>
  <si>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</si>
  <si>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</si>
  <si>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</si>
  <si>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</si>
  <si>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</si>
  <si>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</si>
  <si>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</si>
  <si>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</si>
  <si>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</si>
  <si>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</si>
  <si>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</si>
  <si>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</si>
  <si>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</si>
  <si>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</si>
  <si>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</si>
  <si>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</si>
  <si>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</si>
  <si>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</si>
  <si>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</si>
  <si>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</si>
  <si>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</si>
  <si>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</si>
  <si>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</si>
  <si>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</si>
  <si>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</si>
  <si>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</si>
  <si>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</si>
  <si>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</si>
  <si>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</si>
  <si>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</si>
  <si>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青森県風間浦村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</si>
  <si>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</si>
  <si>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</si>
  <si>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</si>
  <si>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</si>
  <si>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</si>
  <si>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</si>
  <si>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</si>
  <si>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</si>
  <si>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</si>
  <si>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</si>
  <si>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</si>
  <si>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</si>
  <si>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</si>
  <si>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</si>
  <si>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</si>
  <si>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</si>
  <si>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</si>
  <si>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</si>
  <si>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</si>
  <si>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</si>
  <si>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</si>
  <si>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</si>
  <si>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</si>
  <si>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</si>
  <si>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</si>
  <si>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</si>
  <si>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</si>
  <si>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</si>
  <si>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</si>
  <si>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</si>
  <si>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</si>
  <si>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</si>
  <si>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</si>
  <si>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</si>
  <si>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</si>
  <si>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</si>
  <si>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</si>
  <si>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</si>
  <si>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</si>
  <si>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</si>
  <si>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</si>
  <si>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</si>
  <si>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</si>
  <si>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</si>
  <si>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</si>
  <si>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</si>
  <si>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</si>
  <si>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</si>
  <si>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</si>
  <si>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</si>
  <si>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</si>
  <si>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</si>
  <si>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</si>
  <si>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</si>
  <si>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</si>
  <si>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</si>
  <si>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</si>
  <si>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</si>
  <si>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</si>
  <si>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</si>
  <si>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</si>
  <si>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</si>
  <si>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</si>
  <si>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</si>
  <si>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</si>
  <si>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</si>
  <si>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</si>
  <si>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</si>
  <si>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</si>
  <si>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</si>
  <si>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</si>
  <si>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</si>
  <si>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</si>
  <si>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</si>
  <si>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</si>
  <si>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</si>
  <si>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</si>
  <si>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</si>
  <si>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</si>
  <si>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</si>
  <si>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</si>
  <si>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</si>
  <si>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</si>
  <si>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</si>
  <si>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</si>
  <si>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</si>
  <si>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</si>
  <si>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</si>
  <si>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</si>
  <si>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</si>
  <si>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</si>
  <si>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</si>
  <si>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</si>
  <si>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</si>
  <si>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</si>
  <si>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</si>
  <si>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</si>
  <si>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</si>
  <si>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</si>
  <si>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</si>
  <si>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</si>
  <si>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</si>
  <si>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</si>
  <si>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</si>
  <si>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</si>
  <si>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</si>
  <si>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</si>
  <si>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</si>
  <si>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</si>
  <si>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</si>
  <si>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</si>
  <si>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</si>
  <si>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</si>
  <si>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</si>
  <si>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</si>
  <si>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</si>
  <si>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</si>
  <si>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</si>
  <si>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</si>
  <si>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</si>
  <si>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</si>
  <si>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</si>
  <si>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</si>
  <si>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</si>
  <si>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</si>
  <si>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</si>
  <si>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</si>
  <si>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</si>
  <si>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</si>
  <si>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</si>
  <si>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</si>
  <si>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</si>
  <si>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</si>
  <si>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</si>
  <si>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</si>
  <si>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</si>
  <si>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</si>
  <si>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</si>
  <si>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</si>
  <si>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</si>
  <si>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</si>
  <si>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</si>
  <si>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</si>
  <si>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</si>
  <si>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</si>
  <si>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</si>
  <si>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</si>
  <si>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</si>
  <si>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</si>
  <si>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</si>
  <si>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</si>
  <si>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</si>
  <si>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</si>
  <si>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青森県風間浦村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</si>
  <si>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</si>
  <si>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</si>
  <si>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</si>
  <si>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</si>
  <si>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</si>
  <si>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</si>
  <si>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</si>
  <si>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</si>
  <si>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</si>
  <si>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</si>
  <si>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</si>
  <si>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</si>
  <si>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</si>
  <si>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</si>
  <si>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</si>
  <si>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</si>
  <si>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</si>
  <si>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</si>
  <si>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</si>
  <si>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</si>
  <si>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</si>
  <si>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</si>
  <si>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</si>
  <si>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</si>
  <si>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</si>
  <si>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</si>
  <si>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</si>
  <si>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</si>
  <si>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</si>
  <si>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</si>
  <si>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</si>
  <si>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</si>
  <si>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</si>
  <si>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</si>
  <si>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</si>
  <si>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</si>
  <si>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</si>
  <si>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</si>
  <si>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</si>
  <si>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</si>
  <si>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</si>
  <si>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</si>
  <si>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</si>
  <si>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</si>
  <si>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</si>
  <si>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</si>
  <si>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</si>
  <si>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</si>
  <si>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</si>
  <si>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</si>
  <si>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</si>
  <si>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</si>
  <si>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</si>
  <si>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</si>
  <si>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</si>
  <si>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</si>
  <si>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</si>
  <si>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</si>
  <si>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</si>
  <si>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</si>
  <si>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</si>
  <si>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</si>
  <si>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</si>
  <si>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</si>
  <si>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</si>
  <si>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</si>
  <si>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</si>
  <si>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</si>
  <si>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</si>
  <si>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</si>
  <si>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</si>
  <si>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</si>
  <si>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</si>
  <si>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</si>
  <si>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</si>
  <si>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</si>
  <si>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</si>
  <si>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</si>
  <si>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</si>
  <si>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</si>
  <si>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</si>
  <si>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</si>
  <si>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</si>
  <si>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</si>
  <si>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</si>
  <si>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</si>
  <si>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</si>
  <si>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</si>
  <si>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</si>
  <si>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</si>
  <si>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</si>
  <si>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</si>
  <si>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</si>
  <si>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</si>
  <si>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</si>
  <si>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</si>
  <si>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</si>
  <si>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</si>
  <si>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</si>
  <si>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</si>
  <si>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</si>
  <si>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</si>
  <si>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</si>
  <si>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</si>
  <si>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</si>
  <si>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</si>
  <si>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</si>
  <si>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</si>
  <si>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</si>
  <si>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</si>
  <si>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</si>
  <si>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</si>
  <si>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</si>
  <si>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</si>
  <si>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</si>
  <si>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</si>
  <si>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</si>
  <si>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</si>
  <si>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</si>
  <si>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</si>
  <si>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</si>
  <si>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</si>
  <si>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</si>
  <si>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</si>
  <si>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</si>
  <si>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</si>
  <si>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</si>
  <si>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</si>
  <si>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</si>
  <si>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</si>
  <si>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</si>
  <si>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</si>
  <si>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</si>
  <si>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</si>
  <si>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</si>
  <si>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</si>
  <si>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</si>
  <si>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</si>
  <si>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</si>
  <si>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</si>
  <si>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</si>
  <si>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</si>
  <si>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</si>
  <si>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</si>
  <si>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</si>
  <si>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</si>
  <si>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</si>
  <si>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</si>
  <si>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</si>
  <si>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</si>
  <si>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</si>
  <si>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</si>
  <si>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</si>
  <si>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</si>
  <si>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</si>
  <si>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</si>
  <si>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</si>
  <si>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</si>
  <si>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</si>
  <si>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</si>
  <si>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</si>
  <si>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</si>
  <si>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</si>
  <si>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</si>
  <si>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</si>
  <si>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</si>
  <si>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</si>
  <si>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</si>
  <si>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</si>
  <si>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</si>
  <si>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</si>
  <si>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</si>
  <si>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</si>
  <si>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</si>
  <si>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</si>
  <si>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</si>
  <si>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</si>
  <si>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</si>
  <si>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</si>
  <si>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</si>
  <si>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</si>
  <si>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</si>
  <si>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</si>
  <si>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</si>
  <si>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</si>
  <si>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</si>
  <si>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</si>
  <si>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</si>
  <si>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</si>
  <si>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</si>
  <si>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</si>
  <si>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</si>
  <si>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</si>
  <si>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</si>
  <si>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</si>
  <si>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</si>
  <si>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9.95</t>
  </si>
  <si>
    <t>▲ 1.17</t>
  </si>
  <si>
    <t>▲ 0.72</t>
  </si>
  <si>
    <t>一般会計</t>
  </si>
  <si>
    <t>介護保険特別会計</t>
  </si>
  <si>
    <t>国民健康保険特別会計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</si>
  <si>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</si>
  <si>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</si>
  <si>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</si>
  <si>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</si>
  <si>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</si>
  <si>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</si>
  <si>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</si>
  <si>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</si>
  <si>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</si>
  <si>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</si>
  <si>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</si>
  <si>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</si>
  <si>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</si>
  <si>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</si>
  <si>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</si>
  <si>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</si>
  <si>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</si>
  <si>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</si>
  <si>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水産業振興基金</t>
    <rPh sb="0" eb="3">
      <t>スイサンギョウ</t>
    </rPh>
    <rPh sb="3" eb="5">
      <t>シンコウ</t>
    </rPh>
    <rPh sb="5" eb="7">
      <t>キキン</t>
    </rPh>
    <phoneticPr fontId="2"/>
  </si>
  <si>
    <t>庁舎建設基金</t>
    <rPh sb="0" eb="2">
      <t>チョウシャ</t>
    </rPh>
    <rPh sb="2" eb="4">
      <t>ケンセツ</t>
    </rPh>
    <rPh sb="4" eb="6">
      <t>キキン</t>
    </rPh>
    <phoneticPr fontId="2"/>
  </si>
  <si>
    <t>電源立地地域対策事業基金</t>
    <rPh sb="0" eb="2">
      <t>デンゲン</t>
    </rPh>
    <rPh sb="2" eb="4">
      <t>リッチ</t>
    </rPh>
    <rPh sb="4" eb="6">
      <t>チイキ</t>
    </rPh>
    <rPh sb="6" eb="8">
      <t>タイサク</t>
    </rPh>
    <rPh sb="8" eb="10">
      <t>ジギョウ</t>
    </rPh>
    <rPh sb="10" eb="12">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</si>
  <si>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</si>
  <si>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地域活性化基金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</si>
</sst>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608588C-646F-4910-8A69-ED05C5829DF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4E63-47DE-8665-9E7A09729B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569354</c:v>
                </c:pt>
                <c:pt idx="1">
                  <c:v>79689</c:v>
                </c:pt>
                <c:pt idx="2">
                  <c:v>108943</c:v>
                </c:pt>
                <c:pt idx="3">
                  <c:v>209547</c:v>
                </c:pt>
                <c:pt idx="4">
                  <c:v>206220</c:v>
                </c:pt>
              </c:numCache>
            </c:numRef>
          </c:val>
          <c:smooth val="0"/>
          <c:extLst>
            <c:ext xmlns:c16="http://schemas.microsoft.com/office/drawing/2014/chart" uri="{C3380CC4-5D6E-409C-BE32-E72D297353CC}">
              <c16:uniqueId val="{00000001-4E63-47DE-8665-9E7A09729B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6.21</c:v>
                </c:pt>
                <c:pt idx="1">
                  <c:v>6.08</c:v>
                </c:pt>
                <c:pt idx="2">
                  <c:v>4.91</c:v>
                </c:pt>
                <c:pt idx="3">
                  <c:v>4.47</c:v>
                </c:pt>
                <c:pt idx="4">
                  <c:v>5.51</c:v>
                </c:pt>
              </c:numCache>
            </c:numRef>
          </c:val>
          <c:extLst>
            <c:ext xmlns:c16="http://schemas.microsoft.com/office/drawing/2014/chart" uri="{C3380CC4-5D6E-409C-BE32-E72D297353CC}">
              <c16:uniqueId val="{00000000-A68D-4904-AFE2-8FCF2EA442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14.11</c:v>
                </c:pt>
                <c:pt idx="1">
                  <c:v>29.76</c:v>
                </c:pt>
                <c:pt idx="2">
                  <c:v>26.57</c:v>
                </c:pt>
                <c:pt idx="3">
                  <c:v>29.34</c:v>
                </c:pt>
                <c:pt idx="4">
                  <c:v>29.03</c:v>
                </c:pt>
              </c:numCache>
            </c:numRef>
          </c:val>
          <c:extLst>
            <c:ext xmlns:c16="http://schemas.microsoft.com/office/drawing/2014/chart" uri="{C3380CC4-5D6E-409C-BE32-E72D297353CC}">
              <c16:uniqueId val="{00000001-A68D-4904-AFE2-8FCF2EA442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9.8000000000000007</c:v>
                </c:pt>
                <c:pt idx="1">
                  <c:v>11.93</c:v>
                </c:pt>
                <c:pt idx="2">
                  <c:v>-9.9499999999999993</c:v>
                </c:pt>
                <c:pt idx="3">
                  <c:v>-1.17</c:v>
                </c:pt>
                <c:pt idx="4">
                  <c:v>-0.72</c:v>
                </c:pt>
              </c:numCache>
            </c:numRef>
          </c:val>
          <c:smooth val="0"/>
          <c:extLst>
            <c:ext xmlns:c16="http://schemas.microsoft.com/office/drawing/2014/chart" uri="{C3380CC4-5D6E-409C-BE32-E72D297353CC}">
              <c16:uniqueId val="{00000002-A68D-4904-AFE2-8FCF2EA442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90-4214-A89E-733BC1CE31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90-4214-A89E-733BC1CE31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90-4214-A89E-733BC1CE317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90-4214-A89E-733BC1CE317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890-4214-A89E-733BC1CE31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890-4214-A89E-733BC1CE3178}"/>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0.09</c:v>
                </c:pt>
                <c:pt idx="4">
                  <c:v>#N/A</c:v>
                </c:pt>
                <c:pt idx="5">
                  <c:v>0.1</c:v>
                </c:pt>
                <c:pt idx="6">
                  <c:v>#N/A</c:v>
                </c:pt>
                <c:pt idx="7">
                  <c:v>0.08</c:v>
                </c:pt>
                <c:pt idx="8">
                  <c:v>#N/A</c:v>
                </c:pt>
                <c:pt idx="9">
                  <c:v>0.1</c:v>
                </c:pt>
              </c:numCache>
            </c:numRef>
          </c:val>
          <c:extLst>
            <c:ext xmlns:c16="http://schemas.microsoft.com/office/drawing/2014/chart" uri="{C3380CC4-5D6E-409C-BE32-E72D297353CC}">
              <c16:uniqueId val="{00000006-A890-4214-A89E-733BC1CE31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0.04</c:v>
                </c:pt>
                <c:pt idx="4">
                  <c:v>#N/A</c:v>
                </c:pt>
                <c:pt idx="5">
                  <c:v>0.1</c:v>
                </c:pt>
                <c:pt idx="6">
                  <c:v>#N/A</c:v>
                </c:pt>
                <c:pt idx="7">
                  <c:v>0.2</c:v>
                </c:pt>
                <c:pt idx="8">
                  <c:v>#N/A</c:v>
                </c:pt>
                <c:pt idx="9">
                  <c:v>0.2</c:v>
                </c:pt>
              </c:numCache>
            </c:numRef>
          </c:val>
          <c:extLst>
            <c:ext xmlns:c16="http://schemas.microsoft.com/office/drawing/2014/chart" uri="{C3380CC4-5D6E-409C-BE32-E72D297353CC}">
              <c16:uniqueId val="{00000007-A890-4214-A89E-733BC1CE317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0.26</c:v>
                </c:pt>
                <c:pt idx="2">
                  <c:v>#N/A</c:v>
                </c:pt>
                <c:pt idx="3">
                  <c:v>1.1399999999999999</c:v>
                </c:pt>
                <c:pt idx="4">
                  <c:v>#N/A</c:v>
                </c:pt>
                <c:pt idx="5">
                  <c:v>1.21</c:v>
                </c:pt>
                <c:pt idx="6">
                  <c:v>#N/A</c:v>
                </c:pt>
                <c:pt idx="7">
                  <c:v>1.06</c:v>
                </c:pt>
                <c:pt idx="8">
                  <c:v>#N/A</c:v>
                </c:pt>
                <c:pt idx="9">
                  <c:v>2.69</c:v>
                </c:pt>
              </c:numCache>
            </c:numRef>
          </c:val>
          <c:extLst>
            <c:ext xmlns:c16="http://schemas.microsoft.com/office/drawing/2014/chart" uri="{C3380CC4-5D6E-409C-BE32-E72D297353CC}">
              <c16:uniqueId val="{00000008-A890-4214-A89E-733BC1CE31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6.21</c:v>
                </c:pt>
                <c:pt idx="2">
                  <c:v>#N/A</c:v>
                </c:pt>
                <c:pt idx="3">
                  <c:v>6.08</c:v>
                </c:pt>
                <c:pt idx="4">
                  <c:v>#N/A</c:v>
                </c:pt>
                <c:pt idx="5">
                  <c:v>4.91</c:v>
                </c:pt>
                <c:pt idx="6">
                  <c:v>#N/A</c:v>
                </c:pt>
                <c:pt idx="7">
                  <c:v>4.46</c:v>
                </c:pt>
                <c:pt idx="8">
                  <c:v>#N/A</c:v>
                </c:pt>
                <c:pt idx="9">
                  <c:v>5.5</c:v>
                </c:pt>
              </c:numCache>
            </c:numRef>
          </c:val>
          <c:extLst>
            <c:ext xmlns:c16="http://schemas.microsoft.com/office/drawing/2014/chart" uri="{C3380CC4-5D6E-409C-BE32-E72D297353CC}">
              <c16:uniqueId val="{00000009-A890-4214-A89E-733BC1CE31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288</c:v>
                </c:pt>
                <c:pt idx="5">
                  <c:v>284</c:v>
                </c:pt>
                <c:pt idx="8">
                  <c:v>256</c:v>
                </c:pt>
                <c:pt idx="11">
                  <c:v>247</c:v>
                </c:pt>
                <c:pt idx="14">
                  <c:v>300</c:v>
                </c:pt>
              </c:numCache>
            </c:numRef>
          </c:val>
          <c:extLst>
            <c:ext xmlns:c16="http://schemas.microsoft.com/office/drawing/2014/chart" uri="{C3380CC4-5D6E-409C-BE32-E72D297353CC}">
              <c16:uniqueId val="{00000000-5E48-4961-8B26-F2045F90D5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1-5E48-4961-8B26-F2045F90D5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48-4961-8B26-F2045F90D5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57</c:v>
                </c:pt>
                <c:pt idx="6">
                  <c:v>57</c:v>
                </c:pt>
                <c:pt idx="9">
                  <c:v>42</c:v>
                </c:pt>
                <c:pt idx="12">
                  <c:v>41</c:v>
                </c:pt>
              </c:numCache>
            </c:numRef>
          </c:val>
          <c:extLst>
            <c:ext xmlns:c16="http://schemas.microsoft.com/office/drawing/2014/chart" uri="{C3380CC4-5D6E-409C-BE32-E72D297353CC}">
              <c16:uniqueId val="{00000003-5E48-4961-8B26-F2045F90D5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c:v>
                </c:pt>
                <c:pt idx="3">
                  <c:v>32</c:v>
                </c:pt>
                <c:pt idx="6">
                  <c:v>33</c:v>
                </c:pt>
                <c:pt idx="9">
                  <c:v>33</c:v>
                </c:pt>
                <c:pt idx="12">
                  <c:v>36</c:v>
                </c:pt>
              </c:numCache>
            </c:numRef>
          </c:val>
          <c:extLst>
            <c:ext xmlns:c16="http://schemas.microsoft.com/office/drawing/2014/chart" uri="{C3380CC4-5D6E-409C-BE32-E72D297353CC}">
              <c16:uniqueId val="{00000004-5E48-4961-8B26-F2045F90D5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8-4961-8B26-F2045F90D5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8-4961-8B26-F2045F90D5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352</c:v>
                </c:pt>
                <c:pt idx="3">
                  <c:v>336</c:v>
                </c:pt>
                <c:pt idx="6">
                  <c:v>314</c:v>
                </c:pt>
                <c:pt idx="9">
                  <c:v>310</c:v>
                </c:pt>
                <c:pt idx="12">
                  <c:v>383</c:v>
                </c:pt>
              </c:numCache>
            </c:numRef>
          </c:val>
          <c:extLst>
            <c:ext xmlns:c16="http://schemas.microsoft.com/office/drawing/2014/chart" uri="{C3380CC4-5D6E-409C-BE32-E72D297353CC}">
              <c16:uniqueId val="{00000007-5E48-4961-8B26-F2045F90D5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169</c:v>
                </c:pt>
                <c:pt idx="2">
                  <c:v>#N/A</c:v>
                </c:pt>
                <c:pt idx="3">
                  <c:v>#N/A</c:v>
                </c:pt>
                <c:pt idx="4">
                  <c:v>141</c:v>
                </c:pt>
                <c:pt idx="5">
                  <c:v>#N/A</c:v>
                </c:pt>
                <c:pt idx="6">
                  <c:v>#N/A</c:v>
                </c:pt>
                <c:pt idx="7">
                  <c:v>148</c:v>
                </c:pt>
                <c:pt idx="8">
                  <c:v>#N/A</c:v>
                </c:pt>
                <c:pt idx="9">
                  <c:v>#N/A</c:v>
                </c:pt>
                <c:pt idx="10">
                  <c:v>138</c:v>
                </c:pt>
                <c:pt idx="11">
                  <c:v>#N/A</c:v>
                </c:pt>
                <c:pt idx="12">
                  <c:v>#N/A</c:v>
                </c:pt>
                <c:pt idx="13">
                  <c:v>160</c:v>
                </c:pt>
                <c:pt idx="14">
                  <c:v>#N/A</c:v>
                </c:pt>
              </c:numCache>
            </c:numRef>
          </c:val>
          <c:smooth val="0"/>
          <c:extLst>
            <c:ext xmlns:c16="http://schemas.microsoft.com/office/drawing/2014/chart" uri="{C3380CC4-5D6E-409C-BE32-E72D297353CC}">
              <c16:uniqueId val="{00000008-5E48-4961-8B26-F2045F90D5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2792</c:v>
                </c:pt>
                <c:pt idx="5">
                  <c:v>2693</c:v>
                </c:pt>
                <c:pt idx="8">
                  <c:v>2514</c:v>
                </c:pt>
                <c:pt idx="11">
                  <c:v>2573</c:v>
                </c:pt>
                <c:pt idx="14">
                  <c:v>2391</c:v>
                </c:pt>
              </c:numCache>
            </c:numRef>
          </c:val>
          <c:extLst>
            <c:ext xmlns:c16="http://schemas.microsoft.com/office/drawing/2014/chart" uri="{C3380CC4-5D6E-409C-BE32-E72D297353CC}">
              <c16:uniqueId val="{00000000-CB9A-40AB-9E36-B17614A19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c:v>
                </c:pt>
                <c:pt idx="5">
                  <c:v>118</c:v>
                </c:pt>
                <c:pt idx="8">
                  <c:v>118</c:v>
                </c:pt>
                <c:pt idx="11">
                  <c:v>91</c:v>
                </c:pt>
                <c:pt idx="14">
                  <c:v>73</c:v>
                </c:pt>
              </c:numCache>
            </c:numRef>
          </c:val>
          <c:extLst>
            <c:ext xmlns:c16="http://schemas.microsoft.com/office/drawing/2014/chart" uri="{C3380CC4-5D6E-409C-BE32-E72D297353CC}">
              <c16:uniqueId val="{00000001-CB9A-40AB-9E36-B17614A19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1288</c:v>
                </c:pt>
                <c:pt idx="5">
                  <c:v>1448</c:v>
                </c:pt>
                <c:pt idx="8">
                  <c:v>1552</c:v>
                </c:pt>
                <c:pt idx="11">
                  <c:v>1570</c:v>
                </c:pt>
                <c:pt idx="14">
                  <c:v>1396</c:v>
                </c:pt>
              </c:numCache>
            </c:numRef>
          </c:val>
          <c:extLst>
            <c:ext xmlns:c16="http://schemas.microsoft.com/office/drawing/2014/chart" uri="{C3380CC4-5D6E-409C-BE32-E72D297353CC}">
              <c16:uniqueId val="{00000002-CB9A-40AB-9E36-B17614A19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9A-40AB-9E36-B17614A19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9A-40AB-9E36-B17614A19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9A-40AB-9E36-B17614A19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482</c:v>
                </c:pt>
                <c:pt idx="3">
                  <c:v>437</c:v>
                </c:pt>
                <c:pt idx="6">
                  <c:v>411</c:v>
                </c:pt>
                <c:pt idx="9">
                  <c:v>394</c:v>
                </c:pt>
                <c:pt idx="12">
                  <c:v>372</c:v>
                </c:pt>
              </c:numCache>
            </c:numRef>
          </c:val>
          <c:extLst>
            <c:ext xmlns:c16="http://schemas.microsoft.com/office/drawing/2014/chart" uri="{C3380CC4-5D6E-409C-BE32-E72D297353CC}">
              <c16:uniqueId val="{00000006-CB9A-40AB-9E36-B17614A19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384</c:v>
                </c:pt>
                <c:pt idx="3">
                  <c:v>332</c:v>
                </c:pt>
                <c:pt idx="6">
                  <c:v>288</c:v>
                </c:pt>
                <c:pt idx="9">
                  <c:v>250</c:v>
                </c:pt>
                <c:pt idx="12">
                  <c:v>215</c:v>
                </c:pt>
              </c:numCache>
            </c:numRef>
          </c:val>
          <c:extLst>
            <c:ext xmlns:c16="http://schemas.microsoft.com/office/drawing/2014/chart" uri="{C3380CC4-5D6E-409C-BE32-E72D297353CC}">
              <c16:uniqueId val="{00000007-CB9A-40AB-9E36-B17614A19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381</c:v>
                </c:pt>
                <c:pt idx="3">
                  <c:v>328</c:v>
                </c:pt>
                <c:pt idx="6">
                  <c:v>295</c:v>
                </c:pt>
                <c:pt idx="9">
                  <c:v>256</c:v>
                </c:pt>
                <c:pt idx="12">
                  <c:v>282</c:v>
                </c:pt>
              </c:numCache>
            </c:numRef>
          </c:val>
          <c:extLst>
            <c:ext xmlns:c16="http://schemas.microsoft.com/office/drawing/2014/chart" uri="{C3380CC4-5D6E-409C-BE32-E72D297353CC}">
              <c16:uniqueId val="{00000008-CB9A-40AB-9E36-B17614A19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9A-40AB-9E36-B17614A19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3324</c:v>
                </c:pt>
                <c:pt idx="3">
                  <c:v>3186</c:v>
                </c:pt>
                <c:pt idx="6">
                  <c:v>3090</c:v>
                </c:pt>
                <c:pt idx="9">
                  <c:v>3146</c:v>
                </c:pt>
                <c:pt idx="12">
                  <c:v>3046</c:v>
                </c:pt>
              </c:numCache>
            </c:numRef>
          </c:val>
          <c:extLst>
            <c:ext xmlns:c16="http://schemas.microsoft.com/office/drawing/2014/chart" uri="{C3380CC4-5D6E-409C-BE32-E72D297353CC}">
              <c16:uniqueId val="{0000000A-CB9A-40AB-9E36-B17614A197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374</c:v>
                </c:pt>
                <c:pt idx="2">
                  <c:v>#N/A</c:v>
                </c:pt>
                <c:pt idx="3">
                  <c:v>#N/A</c:v>
                </c:pt>
                <c:pt idx="4">
                  <c:v>24</c:v>
                </c:pt>
                <c:pt idx="5">
                  <c:v>#N/A</c:v>
                </c:pt>
                <c:pt idx="6">
                  <c:v>#N/A</c:v>
                </c:pt>
                <c:pt idx="7">
                  <c:v>0</c:v>
                </c:pt>
                <c:pt idx="8">
                  <c:v>#N/A</c:v>
                </c:pt>
                <c:pt idx="9">
                  <c:v>#N/A</c:v>
                </c:pt>
                <c:pt idx="10">
                  <c:v>0</c:v>
                </c:pt>
                <c:pt idx="11">
                  <c:v>#N/A</c:v>
                </c:pt>
                <c:pt idx="12">
                  <c:v>#N/A</c:v>
                </c:pt>
                <c:pt idx="13">
                  <c:v>54</c:v>
                </c:pt>
                <c:pt idx="14">
                  <c:v>#N/A</c:v>
                </c:pt>
              </c:numCache>
            </c:numRef>
          </c:val>
          <c:smooth val="0"/>
          <c:extLst>
            <c:ext xmlns:c16="http://schemas.microsoft.com/office/drawing/2014/chart" uri="{C3380CC4-5D6E-409C-BE32-E72D297353CC}">
              <c16:uniqueId val="{0000000B-CB9A-40AB-9E36-B17614A197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373</c:v>
                </c:pt>
                <c:pt idx="1">
                  <c:v>400</c:v>
                </c:pt>
                <c:pt idx="2">
                  <c:v>405</c:v>
                </c:pt>
              </c:numCache>
            </c:numRef>
          </c:val>
          <c:extLst>
            <c:ext xmlns:c16="http://schemas.microsoft.com/office/drawing/2014/chart" uri="{C3380CC4-5D6E-409C-BE32-E72D297353CC}">
              <c16:uniqueId val="{00000000-F53C-4F12-8B0E-27E49BF4E0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53C-4F12-8B0E-27E49BF4E0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1202</c:v>
                </c:pt>
                <c:pt idx="1">
                  <c:v>1199</c:v>
                </c:pt>
                <c:pt idx="2">
                  <c:v>1057</c:v>
                </c:pt>
              </c:numCache>
            </c:numRef>
          </c:val>
          <c:extLst>
            <c:ext xmlns:c16="http://schemas.microsoft.com/office/drawing/2014/chart" uri="{C3380CC4-5D6E-409C-BE32-E72D297353CC}">
              <c16:uniqueId val="{00000002-F53C-4F12-8B0E-27E49BF4E0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実質公債費比率の分子について、元利償還金は既発債の償還が終了しているものがあるが、平成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年度に借入れを実施した風間浦小学校建設事業の償還が開始されたことに伴い増加し、高止まりのまま推移する見込みであるが、活用した地方債が過疎対策事業債であるため、その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％が算入公債費等に加算される見込みである。組合が起こした地方債元利償還金に対する負担金等も既発債の償還終了に伴い減少傾向にあるが、新ごみ処理施設の新設に伴い今後上昇する見込みである。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将来負担比率の分子について、一般会計地方債残高は温泉施設整備事業やその他の事業実施により地方債の新規発行を行ったが、償還額が上回ったため平成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減少となった。公営企業債等繰入見込額は浄水場改修事業により地方債を発行し残高が増額したことにより増額となっている。組合等負担見込み額については、塵芥処理施設に係る既発債が減額となったため減少となった。退職手当負担金見込額は定年退職により減少した。充当可能基金については、財政調整基金において積立額を取崩額が上回ったことにより減少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百万円の現額となった。財政調整基金においては事業費等の再精査等により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百万円を積立てた。また、今後予定される庁舎等の解体撤去費用の財源とするため過疎地域自立促進特別基金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百万円を積立てた。しかしながら、一般財源の不足に充当するため財政調整基金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百万円を取崩し、その他の基金においても充当事業の財源として取り崩したため減額となった。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令和元年度から数年間は地方債元利償還金が増加することに加え、公共施設の建替え等大規模事業が控えていることから多くの一般財源を必要とするため、財源不足にならないよう一定額を確保していく予定としている。しかし、その他特定目的基金については年次計画に沿って事業に充当されるため基金全体としてみた時は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・過疎地域自立促進特別事業基金：塵芥処理施設や公共施設等の解体に要する経費の財源にあてるための資金。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・庁舎建設基金：基金の利息分のみを積立てた。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百万円取崩し、積立資金である核燃料物質取扱税交付金を温泉整備事業に充当したため積立は無かった。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・過疎地域自立促進特別事業基金：庁舎等の解体撤去費用として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百万程度ずつ減少する見込み。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・庁舎建設基金：役場庁舎建設事業が終了する年度を目途に使い切る見込み。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百万円程度減少していく見込み。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・過疎地域自立促進特別事業基金：塵芥処理施設解体事業のスケジュールが決まっていないため、しばらく現状のまま推移する。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百万円を積立てたことが、一般財源の不足額として取り崩した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百万円を除いても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今後の方針としては、令和元年度より地方債元利償還金が増額となることに加え、大規模事業の実施に要する一般財源の確保の観点から標準財政規模の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％程度程度を確保したいと考えているが、令和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減債基金は積立金利息のみの増となるため増減はなかった。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今後も新規積立ての予定はない。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長引く景気低迷による個人・法人関係税の減収などから財政力指数は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と類似団体を下回っている。村税の徴収率は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的高いため、今後も高い徴収率を維持できるよう努める。人件費については職員数が定員管理計画を下回っていることから、今以上の抑制は難しいため、行財政改革による組織の見直しを推進し歳出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令和元年度の経常収支比率は類似団体平均を上回っている。前年度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に係る公債費が増額になったためである。今後は公債費の増加に伴い経常収支比率の上昇が予想されるため、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11219</xdr:rowOff>
    </xdr:from>
    <xdr:to>
      <xdr:col>23</xdr:col>
      <xdr:colOff>133350</xdr:colOff>
      <xdr:row>65</xdr:row>
      <xdr:rowOff>81069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8401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70062</xdr:rowOff>
    </xdr:from>
    <xdr:to>
      <xdr:col>19</xdr:col>
      <xdr:colOff>133350</xdr:colOff>
      <xdr:row>64</xdr:row>
      <xdr:rowOff>11219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147531</xdr:rowOff>
    </xdr:from>
    <xdr:to>
      <xdr:col>15</xdr:col>
      <xdr:colOff>82550</xdr:colOff>
      <xdr:row>63</xdr:row>
      <xdr:rowOff>70062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05981"/>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147531</xdr:rowOff>
    </xdr:from>
    <xdr:to>
      <xdr:col>11</xdr:col>
      <xdr:colOff>31750</xdr:colOff>
      <xdr:row>63</xdr:row>
      <xdr:rowOff>146473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05981"/>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2346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72196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0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19262</xdr:rowOff>
    </xdr:from>
    <xdr:to>
      <xdr:col>15</xdr:col>
      <xdr:colOff>133350</xdr:colOff>
      <xdr:row>63</xdr:row>
      <xdr:rowOff>120862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131039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類似団体平均を下回っているのは、職員数が定員管理計画を下回っているためである。しかしながら、安定した行政運営を行うためにも職員数の確保は必要であるため、人件費に係る決算額は上昇する見込みである。物件費においては行政システム等の元号改正に係る改修により前年度に比べ増額となっており、更新作業も必要となるため今後上昇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なお、指定管理制度は既に導入しているが、受託を希望する事業者が少ないため期待通りの競争が生まれず歳出抑制効果がないので、指定管理の在り方については今後も検討を続ける。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103605</xdr:rowOff>
    </xdr:from>
    <xdr:to>
      <xdr:col>23</xdr:col>
      <xdr:colOff>133350</xdr:colOff>
      <xdr:row>82</xdr:row>
      <xdr:rowOff>135629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62505"/>
          <a:ext cx="83820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100628</xdr:rowOff>
    </xdr:from>
    <xdr:to>
      <xdr:col>19</xdr:col>
      <xdr:colOff>133350</xdr:colOff>
      <xdr:row>82</xdr:row>
      <xdr:rowOff>103605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9528"/>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86815</xdr:rowOff>
    </xdr:from>
    <xdr:to>
      <xdr:col>15</xdr:col>
      <xdr:colOff>82550</xdr:colOff>
      <xdr:row>82</xdr:row>
      <xdr:rowOff>100628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45715"/>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86815</xdr:rowOff>
    </xdr:from>
    <xdr:to>
      <xdr:col>11</xdr:col>
      <xdr:colOff>31750</xdr:colOff>
      <xdr:row>82</xdr:row>
      <xdr:rowOff>107254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145715"/>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84829</xdr:rowOff>
    </xdr:from>
    <xdr:to>
      <xdr:col>23</xdr:col>
      <xdr:colOff>184150</xdr:colOff>
      <xdr:row>83</xdr:row>
      <xdr:rowOff>14979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101356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52805</xdr:rowOff>
    </xdr:from>
    <xdr:to>
      <xdr:col>19</xdr:col>
      <xdr:colOff>184150</xdr:colOff>
      <xdr:row>82</xdr:row>
      <xdr:rowOff>154405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164582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8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49828</xdr:rowOff>
    </xdr:from>
    <xdr:to>
      <xdr:col>15</xdr:col>
      <xdr:colOff>133350</xdr:colOff>
      <xdr:row>82</xdr:row>
      <xdr:rowOff>151428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161605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36015</xdr:rowOff>
    </xdr:from>
    <xdr:to>
      <xdr:col>11</xdr:col>
      <xdr:colOff>82550</xdr:colOff>
      <xdr:row>82</xdr:row>
      <xdr:rowOff>137615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147792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6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56454</xdr:rowOff>
    </xdr:from>
    <xdr:to>
      <xdr:col>7</xdr:col>
      <xdr:colOff>31750</xdr:colOff>
      <xdr:row>82</xdr:row>
      <xdr:rowOff>158054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142831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ラスパイレス指数は学歴区分による経験年数の変動により昨年度より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ポイント下回っている。今後も定年退職者が控えているため、国の給与水準次第ではあるが減少していく見込みである。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34713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99061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12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26670</xdr:rowOff>
    </xdr:from>
    <xdr:to>
      <xdr:col>72</xdr:col>
      <xdr:colOff>203200</xdr:colOff>
      <xdr:row>87</xdr:row>
      <xdr:rowOff>99061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428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58843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428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440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147320</xdr:rowOff>
    </xdr:from>
    <xdr:to>
      <xdr:col>68</xdr:col>
      <xdr:colOff>203200</xdr:colOff>
      <xdr:row>87</xdr:row>
      <xdr:rowOff>77470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xdr:rowOff>
    </xdr:from>
    <xdr:to>
      <xdr:col>64</xdr:col>
      <xdr:colOff>152400</xdr:colOff>
      <xdr:row>87</xdr:row>
      <xdr:rowOff>109643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定員管理計画どおりの新規職員採用ができたが、退職者もいるため類似団体平均を下回っている。行政サービスの維持の観点から新規採用者が見込めない場合等は、再任用制度も活用し職員数の確保に努め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160655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53109"/>
          <a:ext cx="8382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81715</xdr:rowOff>
    </xdr:from>
    <xdr:to>
      <xdr:col>77</xdr:col>
      <xdr:colOff>44450</xdr:colOff>
      <xdr:row>59</xdr:row>
      <xdr:rowOff>137559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97265"/>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44831</xdr:rowOff>
    </xdr:from>
    <xdr:to>
      <xdr:col>72</xdr:col>
      <xdr:colOff>203200</xdr:colOff>
      <xdr:row>59</xdr:row>
      <xdr:rowOff>81715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60381"/>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44831</xdr:rowOff>
    </xdr:from>
    <xdr:to>
      <xdr:col>68</xdr:col>
      <xdr:colOff>152400</xdr:colOff>
      <xdr:row>59</xdr:row>
      <xdr:rowOff>45176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60381"/>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30915</xdr:rowOff>
    </xdr:from>
    <xdr:to>
      <xdr:col>73</xdr:col>
      <xdr:colOff>44450</xdr:colOff>
      <xdr:row>59</xdr:row>
      <xdr:rowOff>132515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142692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1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165481</xdr:rowOff>
    </xdr:from>
    <xdr:to>
      <xdr:col>68</xdr:col>
      <xdr:colOff>203200</xdr:colOff>
      <xdr:row>59</xdr:row>
      <xdr:rowOff>95631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105808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年度に借入れた風間浦小学校建設事業の元金償還が開始されたことからことに伴い実質公債費比率は増加し、類似団体平均を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ポイント上回っている。また、下風呂温泉整備事業に係る元金償還が今後発生してくることからしばらくは実質公債費比率は上昇傾向となるため、地方債の新規発行についてはより一層抑制に努める。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43</xdr:row>
      <xdr:rowOff>8382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324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42</xdr:row>
      <xdr:rowOff>155702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324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43</xdr:row>
      <xdr:rowOff>32512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5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32512</xdr:rowOff>
    </xdr:from>
    <xdr:to>
      <xdr:col>68</xdr:col>
      <xdr:colOff>152400</xdr:colOff>
      <xdr:row>43</xdr:row>
      <xdr:rowOff>104902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048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153162</xdr:rowOff>
    </xdr:from>
    <xdr:to>
      <xdr:col>68</xdr:col>
      <xdr:colOff>203200</xdr:colOff>
      <xdr:row>43</xdr:row>
      <xdr:rowOff>83312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68089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簡易水道浄水場整備事業の着手による公営企業等債繰入見込額の増加、充当可能基金の減少等により比率が増加した。また、今年度以降も大規模事業に着手するため、今後の地方債現在高増加に伴い将来負担比率の更なる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167287</xdr:rowOff>
    </xdr:from>
    <xdr:to>
      <xdr:col>68</xdr:col>
      <xdr:colOff>152400</xdr:colOff>
      <xdr:row>16</xdr:row>
      <xdr:rowOff>37677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396137"/>
          <a:ext cx="889000" cy="38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156704</xdr:rowOff>
    </xdr:from>
    <xdr:to>
      <xdr:col>81</xdr:col>
      <xdr:colOff>95250</xdr:colOff>
      <xdr:row>14</xdr:row>
      <xdr:rowOff>86854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128781</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5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31414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3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158327</xdr:rowOff>
    </xdr:from>
    <xdr:to>
      <xdr:col>64</xdr:col>
      <xdr:colOff>152400</xdr:colOff>
      <xdr:row>16</xdr:row>
      <xdr:rowOff>88477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73254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や手当の水準が類似団体と比較して低いため、経常収支比率の人件費分が低くなっている。具体的には時間外勤務手当の抑制を図ったことによる効果である。現段階で職員数に不足を生じているため、新規採用の抑制は難しいことから行財政改革への取組みを通じた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物件費に係る経常収支比率は類似団体平均に比べると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ポイント下回っているが、昨年度に比べると上昇している。主な要因は、民間業者への業務委託の増加によるものである。職員数の不足もあり民間業者に対する業務委託へのシフトが起きているためである。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9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1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16</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663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9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45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を上回っているのは、操出金の増加が主な要因である。国民健康保険特別会計や後期高齢者医療特別会計にて医療費が増加し一般会計からの繰入額が増加となっているためえある。保険料の見直し等により適正化を図り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104140</xdr:rowOff>
    </xdr:from>
    <xdr:to>
      <xdr:col>82</xdr:col>
      <xdr:colOff>107950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338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65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65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53340</xdr:rowOff>
    </xdr:from>
    <xdr:to>
      <xdr:col>82</xdr:col>
      <xdr:colOff>158750</xdr:colOff>
      <xdr:row>55</xdr:row>
      <xdr:rowOff>154940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25417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156210</xdr:rowOff>
    </xdr:from>
    <xdr:to>
      <xdr:col>69</xdr:col>
      <xdr:colOff>142875</xdr:colOff>
      <xdr:row>55</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ポイント上回っている。その要因は近隣市町村で構成する一部事務組合への負担金額が大きいためである。一部事務組合への補助費は本村補助費の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％を占めているため、経常収支比率の抑制を図るためにも近隣市町村との協議を図り、一部事務組合事業の見直し等の検討が必要である。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83566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38</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1748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年度に借入れた風間浦小学校建設事業の元金償還が開始されたことにより地方債元利償還金も膨らんでおり、公債費に係る経常収支比率は類似団体平均を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ポイント上回っている。公債費のピークは令和元年度となり、その後しばらく同じ水準が続くと見込まれている。事業の見直しなどにより地方債の新規発行の抑制に努める。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157480</xdr:rowOff>
    </xdr:from>
    <xdr:to>
      <xdr:col>24</xdr:col>
      <xdr:colOff>25400</xdr:colOff>
      <xdr:row>78</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5913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40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110489</xdr:rowOff>
    </xdr:from>
    <xdr:to>
      <xdr:col>24</xdr:col>
      <xdr:colOff>76200</xdr:colOff>
      <xdr:row>79</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82566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106680</xdr:rowOff>
    </xdr:from>
    <xdr:to>
      <xdr:col>20</xdr:col>
      <xdr:colOff>38100</xdr:colOff>
      <xdr:row>78</xdr:row>
      <xdr:rowOff>36830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21607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99061</xdr:rowOff>
    </xdr:from>
    <xdr:to>
      <xdr:col>11</xdr:col>
      <xdr:colOff>60325</xdr:colOff>
      <xdr:row>78</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129539</xdr:rowOff>
    </xdr:from>
    <xdr:to>
      <xdr:col>6</xdr:col>
      <xdr:colOff>171450</xdr:colOff>
      <xdr:row>78</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44466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ポイント下回っている。本村の数値でみると前年度に比べ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ポイント上昇している。普通交付税の増額により経常一般財源が増加したものの、行政システム等の改修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による物件費の増加などの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経常収支が増加したため上昇したと考えられる。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76</xdr:row>
      <xdr:rowOff>64136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543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129857</xdr:rowOff>
    </xdr:from>
    <xdr:to>
      <xdr:col>78</xdr:col>
      <xdr:colOff>69850</xdr:colOff>
      <xdr:row>76</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98860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129857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791440"/>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75</xdr:row>
      <xdr:rowOff>152718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791440"/>
          <a:ext cx="889000" cy="2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13336</xdr:rowOff>
    </xdr:from>
    <xdr:to>
      <xdr:col>82</xdr:col>
      <xdr:colOff>158750</xdr:colOff>
      <xdr:row>76</xdr:row>
      <xdr:rowOff>114936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29862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79057</xdr:rowOff>
    </xdr:from>
    <xdr:to>
      <xdr:col>74</xdr:col>
      <xdr:colOff>31750</xdr:colOff>
      <xdr:row>76</xdr:row>
      <xdr:rowOff>9207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19384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0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101918</xdr:rowOff>
    </xdr:from>
    <xdr:to>
      <xdr:col>65</xdr:col>
      <xdr:colOff>53975</xdr:colOff>
      <xdr:row>76</xdr:row>
      <xdr:rowOff>32068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42245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2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12071</xdr:rowOff>
    </xdr:from>
    <xdr:to>
      <xdr:col>29</xdr:col>
      <xdr:colOff>127000</xdr:colOff>
      <xdr:row>17</xdr:row>
      <xdr:rowOff>42226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74346"/>
          <a:ext cx="647700" cy="3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42226</xdr:rowOff>
    </xdr:from>
    <xdr:to>
      <xdr:col>26</xdr:col>
      <xdr:colOff>50800</xdr:colOff>
      <xdr:row>17</xdr:row>
      <xdr:rowOff>68631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04501"/>
          <a:ext cx="698500" cy="2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68631</xdr:rowOff>
    </xdr:from>
    <xdr:to>
      <xdr:col>22</xdr:col>
      <xdr:colOff>114300</xdr:colOff>
      <xdr:row>17</xdr:row>
      <xdr:rowOff>81219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0906"/>
          <a:ext cx="698500" cy="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67657</xdr:rowOff>
    </xdr:from>
    <xdr:to>
      <xdr:col>18</xdr:col>
      <xdr:colOff>177800</xdr:colOff>
      <xdr:row>17</xdr:row>
      <xdr:rowOff>81219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29932"/>
          <a:ext cx="698500" cy="1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132721</xdr:rowOff>
    </xdr:from>
    <xdr:to>
      <xdr:col>29</xdr:col>
      <xdr:colOff>177800</xdr:colOff>
      <xdr:row>17</xdr:row>
      <xdr:rowOff>62871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2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149248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6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162876</xdr:rowOff>
    </xdr:from>
    <xdr:to>
      <xdr:col>26</xdr:col>
      <xdr:colOff>101600</xdr:colOff>
      <xdr:row>17</xdr:row>
      <xdr:rowOff>93026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5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103203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22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17831</xdr:rowOff>
    </xdr:from>
    <xdr:to>
      <xdr:col>22</xdr:col>
      <xdr:colOff>165100</xdr:colOff>
      <xdr:row>17</xdr:row>
      <xdr:rowOff>119431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129608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30419</xdr:rowOff>
    </xdr:from>
    <xdr:to>
      <xdr:col>19</xdr:col>
      <xdr:colOff>38100</xdr:colOff>
      <xdr:row>17</xdr:row>
      <xdr:rowOff>132019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9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142196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6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16857</xdr:rowOff>
    </xdr:from>
    <xdr:to>
      <xdr:col>15</xdr:col>
      <xdr:colOff>101600</xdr:colOff>
      <xdr:row>17</xdr:row>
      <xdr:rowOff>118457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128634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249926</xdr:rowOff>
    </xdr:from>
    <xdr:to>
      <xdr:col>29</xdr:col>
      <xdr:colOff>127000</xdr:colOff>
      <xdr:row>35</xdr:row>
      <xdr:rowOff>17783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17376"/>
          <a:ext cx="647700" cy="11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340771</xdr:rowOff>
    </xdr:from>
    <xdr:to>
      <xdr:col>26</xdr:col>
      <xdr:colOff>50800</xdr:colOff>
      <xdr:row>35</xdr:row>
      <xdr:rowOff>17783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08221"/>
          <a:ext cx="698500" cy="1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340771</xdr:rowOff>
    </xdr:from>
    <xdr:to>
      <xdr:col>22</xdr:col>
      <xdr:colOff>114300</xdr:colOff>
      <xdr:row>35</xdr:row>
      <xdr:rowOff>36475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08221"/>
          <a:ext cx="698500" cy="38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295410</xdr:rowOff>
    </xdr:from>
    <xdr:to>
      <xdr:col>18</xdr:col>
      <xdr:colOff>177800</xdr:colOff>
      <xdr:row>35</xdr:row>
      <xdr:rowOff>36475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62860"/>
          <a:ext cx="698500" cy="8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199126</xdr:rowOff>
    </xdr:from>
    <xdr:to>
      <xdr:col>29</xdr:col>
      <xdr:colOff>177800</xdr:colOff>
      <xdr:row>34</xdr:row>
      <xdr:rowOff>300726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6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44203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309883</xdr:rowOff>
    </xdr:from>
    <xdr:to>
      <xdr:col>26</xdr:col>
      <xdr:colOff>101600</xdr:colOff>
      <xdr:row>35</xdr:row>
      <xdr:rowOff>68583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7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78760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46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289971</xdr:rowOff>
    </xdr:from>
    <xdr:to>
      <xdr:col>22</xdr:col>
      <xdr:colOff>165100</xdr:colOff>
      <xdr:row>35</xdr:row>
      <xdr:rowOff>48671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5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58848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328575</xdr:rowOff>
    </xdr:from>
    <xdr:to>
      <xdr:col>19</xdr:col>
      <xdr:colOff>38100</xdr:colOff>
      <xdr:row>35</xdr:row>
      <xdr:rowOff>87275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9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97452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244610</xdr:rowOff>
    </xdr:from>
    <xdr:to>
      <xdr:col>15</xdr:col>
      <xdr:colOff>101600</xdr:colOff>
      <xdr:row>35</xdr:row>
      <xdr:rowOff>3310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12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13486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45031</xdr:rowOff>
    </xdr:from>
    <xdr:to>
      <xdr:col>24</xdr:col>
      <xdr:colOff>63500</xdr:colOff>
      <xdr:row>37</xdr:row>
      <xdr:rowOff>74614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8681"/>
          <a:ext cx="8382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62041</xdr:rowOff>
    </xdr:from>
    <xdr:to>
      <xdr:col>19</xdr:col>
      <xdr:colOff>177800</xdr:colOff>
      <xdr:row>37</xdr:row>
      <xdr:rowOff>74614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0569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59273</xdr:rowOff>
    </xdr:from>
    <xdr:to>
      <xdr:col>15</xdr:col>
      <xdr:colOff>50800</xdr:colOff>
      <xdr:row>37</xdr:row>
      <xdr:rowOff>62041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02923"/>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53678</xdr:rowOff>
    </xdr:from>
    <xdr:to>
      <xdr:col>10</xdr:col>
      <xdr:colOff>114300</xdr:colOff>
      <xdr:row>37</xdr:row>
      <xdr:rowOff>59273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97328"/>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165681</xdr:rowOff>
    </xdr:from>
    <xdr:to>
      <xdr:col>24</xdr:col>
      <xdr:colOff>114300</xdr:colOff>
      <xdr:row>37</xdr:row>
      <xdr:rowOff>95831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144108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23814</xdr:rowOff>
    </xdr:from>
    <xdr:to>
      <xdr:col>20</xdr:col>
      <xdr:colOff>38100</xdr:colOff>
      <xdr:row>37</xdr:row>
      <xdr:rowOff>125414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116541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11241</xdr:rowOff>
    </xdr:from>
    <xdr:to>
      <xdr:col>15</xdr:col>
      <xdr:colOff>101600</xdr:colOff>
      <xdr:row>37</xdr:row>
      <xdr:rowOff>112841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103968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8473</xdr:rowOff>
    </xdr:from>
    <xdr:to>
      <xdr:col>10</xdr:col>
      <xdr:colOff>165100</xdr:colOff>
      <xdr:row>37</xdr:row>
      <xdr:rowOff>110073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2878</xdr:rowOff>
    </xdr:from>
    <xdr:to>
      <xdr:col>6</xdr:col>
      <xdr:colOff>38100</xdr:colOff>
      <xdr:row>37</xdr:row>
      <xdr:rowOff>104478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121005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85236</xdr:rowOff>
    </xdr:from>
    <xdr:to>
      <xdr:col>24</xdr:col>
      <xdr:colOff>63500</xdr:colOff>
      <xdr:row>57</xdr:row>
      <xdr:rowOff>106241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7886"/>
          <a:ext cx="8382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106241</xdr:rowOff>
    </xdr:from>
    <xdr:to>
      <xdr:col>19</xdr:col>
      <xdr:colOff>177800</xdr:colOff>
      <xdr:row>57</xdr:row>
      <xdr:rowOff>108454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8891"/>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108454</xdr:rowOff>
    </xdr:from>
    <xdr:to>
      <xdr:col>15</xdr:col>
      <xdr:colOff>50800</xdr:colOff>
      <xdr:row>57</xdr:row>
      <xdr:rowOff>108743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1104"/>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100329</xdr:rowOff>
    </xdr:from>
    <xdr:to>
      <xdr:col>10</xdr:col>
      <xdr:colOff>114300</xdr:colOff>
      <xdr:row>57</xdr:row>
      <xdr:rowOff>108743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72979"/>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34436</xdr:rowOff>
    </xdr:from>
    <xdr:to>
      <xdr:col>24</xdr:col>
      <xdr:colOff>114300</xdr:colOff>
      <xdr:row>57</xdr:row>
      <xdr:rowOff>136036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12863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55441</xdr:rowOff>
    </xdr:from>
    <xdr:to>
      <xdr:col>20</xdr:col>
      <xdr:colOff>38100</xdr:colOff>
      <xdr:row>57</xdr:row>
      <xdr:rowOff>157041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148168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2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57654</xdr:rowOff>
    </xdr:from>
    <xdr:to>
      <xdr:col>15</xdr:col>
      <xdr:colOff>101600</xdr:colOff>
      <xdr:row>57</xdr:row>
      <xdr:rowOff>159254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150381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2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57943</xdr:rowOff>
    </xdr:from>
    <xdr:to>
      <xdr:col>10</xdr:col>
      <xdr:colOff>165100</xdr:colOff>
      <xdr:row>57</xdr:row>
      <xdr:rowOff>159543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150670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49529</xdr:rowOff>
    </xdr:from>
    <xdr:to>
      <xdr:col>6</xdr:col>
      <xdr:colOff>38100</xdr:colOff>
      <xdr:row>57</xdr:row>
      <xdr:rowOff>151129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167656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88032</xdr:rowOff>
    </xdr:from>
    <xdr:to>
      <xdr:col>24</xdr:col>
      <xdr:colOff>63500</xdr:colOff>
      <xdr:row>78</xdr:row>
      <xdr:rowOff>92202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61132"/>
          <a:ext cx="8382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68495</xdr:rowOff>
    </xdr:from>
    <xdr:to>
      <xdr:col>19</xdr:col>
      <xdr:colOff>177800</xdr:colOff>
      <xdr:row>78</xdr:row>
      <xdr:rowOff>88032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1595"/>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68495</xdr:rowOff>
    </xdr:from>
    <xdr:to>
      <xdr:col>15</xdr:col>
      <xdr:colOff>50800</xdr:colOff>
      <xdr:row>78</xdr:row>
      <xdr:rowOff>112350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1595"/>
          <a:ext cx="889000" cy="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112350</xdr:rowOff>
    </xdr:from>
    <xdr:to>
      <xdr:col>10</xdr:col>
      <xdr:colOff>114300</xdr:colOff>
      <xdr:row>78</xdr:row>
      <xdr:rowOff>112396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8545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41402</xdr:rowOff>
    </xdr:from>
    <xdr:to>
      <xdr:col>24</xdr:col>
      <xdr:colOff>114300</xdr:colOff>
      <xdr:row>78</xdr:row>
      <xdr:rowOff>143002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127779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37232</xdr:rowOff>
    </xdr:from>
    <xdr:to>
      <xdr:col>20</xdr:col>
      <xdr:colOff>38100</xdr:colOff>
      <xdr:row>78</xdr:row>
      <xdr:rowOff>138832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129959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17695</xdr:rowOff>
    </xdr:from>
    <xdr:to>
      <xdr:col>15</xdr:col>
      <xdr:colOff>101600</xdr:colOff>
      <xdr:row>78</xdr:row>
      <xdr:rowOff>119295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110422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61550</xdr:rowOff>
    </xdr:from>
    <xdr:to>
      <xdr:col>10</xdr:col>
      <xdr:colOff>165100</xdr:colOff>
      <xdr:row>78</xdr:row>
      <xdr:rowOff>163150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154277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61596</xdr:rowOff>
    </xdr:from>
    <xdr:to>
      <xdr:col>6</xdr:col>
      <xdr:colOff>38100</xdr:colOff>
      <xdr:row>78</xdr:row>
      <xdr:rowOff>163196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102950</xdr:rowOff>
    </xdr:from>
    <xdr:to>
      <xdr:col>24</xdr:col>
      <xdr:colOff>63500</xdr:colOff>
      <xdr:row>98</xdr:row>
      <xdr:rowOff>110644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5050"/>
          <a:ext cx="8382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108758</xdr:rowOff>
    </xdr:from>
    <xdr:to>
      <xdr:col>19</xdr:col>
      <xdr:colOff>177800</xdr:colOff>
      <xdr:row>98</xdr:row>
      <xdr:rowOff>110644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085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98805</xdr:rowOff>
    </xdr:from>
    <xdr:to>
      <xdr:col>15</xdr:col>
      <xdr:colOff>50800</xdr:colOff>
      <xdr:row>98</xdr:row>
      <xdr:rowOff>108758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00905"/>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98805</xdr:rowOff>
    </xdr:from>
    <xdr:to>
      <xdr:col>10</xdr:col>
      <xdr:colOff>114300</xdr:colOff>
      <xdr:row>98</xdr:row>
      <xdr:rowOff>112599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0905"/>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52150</xdr:rowOff>
    </xdr:from>
    <xdr:to>
      <xdr:col>24</xdr:col>
      <xdr:colOff>114300</xdr:colOff>
      <xdr:row>98</xdr:row>
      <xdr:rowOff>153750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59844</xdr:rowOff>
    </xdr:from>
    <xdr:to>
      <xdr:col>20</xdr:col>
      <xdr:colOff>38100</xdr:colOff>
      <xdr:row>98</xdr:row>
      <xdr:rowOff>161444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152571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57958</xdr:rowOff>
    </xdr:from>
    <xdr:to>
      <xdr:col>15</xdr:col>
      <xdr:colOff>101600</xdr:colOff>
      <xdr:row>98</xdr:row>
      <xdr:rowOff>159558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150685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48005</xdr:rowOff>
    </xdr:from>
    <xdr:to>
      <xdr:col>10</xdr:col>
      <xdr:colOff>165100</xdr:colOff>
      <xdr:row>98</xdr:row>
      <xdr:rowOff>149605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140732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61799</xdr:rowOff>
    </xdr:from>
    <xdr:to>
      <xdr:col>6</xdr:col>
      <xdr:colOff>38100</xdr:colOff>
      <xdr:row>98</xdr:row>
      <xdr:rowOff>163399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154526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134950</xdr:rowOff>
    </xdr:from>
    <xdr:to>
      <xdr:col>55</xdr:col>
      <xdr:colOff>0</xdr:colOff>
      <xdr:row>36</xdr:row>
      <xdr:rowOff>139685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7150"/>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139685</xdr:rowOff>
    </xdr:from>
    <xdr:to>
      <xdr:col>50</xdr:col>
      <xdr:colOff>114300</xdr:colOff>
      <xdr:row>37</xdr:row>
      <xdr:rowOff>29618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11885"/>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29618</xdr:rowOff>
    </xdr:from>
    <xdr:to>
      <xdr:col>45</xdr:col>
      <xdr:colOff>177800</xdr:colOff>
      <xdr:row>37</xdr:row>
      <xdr:rowOff>44428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326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23452</xdr:rowOff>
    </xdr:from>
    <xdr:to>
      <xdr:col>41</xdr:col>
      <xdr:colOff>50800</xdr:colOff>
      <xdr:row>37</xdr:row>
      <xdr:rowOff>44428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67102"/>
          <a:ext cx="889000" cy="2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102068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84150</xdr:rowOff>
    </xdr:from>
    <xdr:to>
      <xdr:col>55</xdr:col>
      <xdr:colOff>50800</xdr:colOff>
      <xdr:row>37</xdr:row>
      <xdr:rowOff>14300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107027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88885</xdr:rowOff>
    </xdr:from>
    <xdr:to>
      <xdr:col>50</xdr:col>
      <xdr:colOff>165100</xdr:colOff>
      <xdr:row>37</xdr:row>
      <xdr:rowOff>19035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35562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3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150268</xdr:rowOff>
    </xdr:from>
    <xdr:to>
      <xdr:col>46</xdr:col>
      <xdr:colOff>38100</xdr:colOff>
      <xdr:row>37</xdr:row>
      <xdr:rowOff>80418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96945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9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165078</xdr:rowOff>
    </xdr:from>
    <xdr:to>
      <xdr:col>41</xdr:col>
      <xdr:colOff>101600</xdr:colOff>
      <xdr:row>37</xdr:row>
      <xdr:rowOff>95228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111755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144102</xdr:rowOff>
    </xdr:from>
    <xdr:to>
      <xdr:col>36</xdr:col>
      <xdr:colOff>165100</xdr:colOff>
      <xdr:row>37</xdr:row>
      <xdr:rowOff>74252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90779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136062</xdr:rowOff>
    </xdr:from>
    <xdr:to>
      <xdr:col>55</xdr:col>
      <xdr:colOff>0</xdr:colOff>
      <xdr:row>58</xdr:row>
      <xdr:rowOff>137330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0162"/>
          <a:ext cx="8382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136062</xdr:rowOff>
    </xdr:from>
    <xdr:to>
      <xdr:col>50</xdr:col>
      <xdr:colOff>114300</xdr:colOff>
      <xdr:row>59</xdr:row>
      <xdr:rowOff>2942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0162"/>
          <a:ext cx="889000" cy="3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2942</xdr:rowOff>
    </xdr:from>
    <xdr:to>
      <xdr:col>45</xdr:col>
      <xdr:colOff>177800</xdr:colOff>
      <xdr:row>59</xdr:row>
      <xdr:rowOff>14088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118492"/>
          <a:ext cx="8890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170426</xdr:rowOff>
    </xdr:from>
    <xdr:to>
      <xdr:col>41</xdr:col>
      <xdr:colOff>50800</xdr:colOff>
      <xdr:row>59</xdr:row>
      <xdr:rowOff>14088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43076"/>
          <a:ext cx="889000" cy="1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164467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86530</xdr:rowOff>
    </xdr:from>
    <xdr:to>
      <xdr:col>55</xdr:col>
      <xdr:colOff>50800</xdr:colOff>
      <xdr:row>59</xdr:row>
      <xdr:rowOff>16680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85262</xdr:rowOff>
    </xdr:from>
    <xdr:to>
      <xdr:col>50</xdr:col>
      <xdr:colOff>165100</xdr:colOff>
      <xdr:row>59</xdr:row>
      <xdr:rowOff>15412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6539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2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123592</xdr:rowOff>
    </xdr:from>
    <xdr:to>
      <xdr:col>46</xdr:col>
      <xdr:colOff>38100</xdr:colOff>
      <xdr:row>59</xdr:row>
      <xdr:rowOff>53742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44869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134738</xdr:rowOff>
    </xdr:from>
    <xdr:to>
      <xdr:col>41</xdr:col>
      <xdr:colOff>101600</xdr:colOff>
      <xdr:row>59</xdr:row>
      <xdr:rowOff>64888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7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56015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7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119626</xdr:rowOff>
    </xdr:from>
    <xdr:to>
      <xdr:col>36</xdr:col>
      <xdr:colOff>165100</xdr:colOff>
      <xdr:row>58</xdr:row>
      <xdr:rowOff>49776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66303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94290</xdr:rowOff>
    </xdr:from>
    <xdr:to>
      <xdr:col>55</xdr:col>
      <xdr:colOff>0</xdr:colOff>
      <xdr:row>78</xdr:row>
      <xdr:rowOff>130781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67390"/>
          <a:ext cx="8382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130781</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3881"/>
          <a:ext cx="889000" cy="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139055</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2155"/>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67697</xdr:rowOff>
    </xdr:from>
    <xdr:to>
      <xdr:col>41</xdr:col>
      <xdr:colOff>50800</xdr:colOff>
      <xdr:row>78</xdr:row>
      <xdr:rowOff>139055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69347"/>
          <a:ext cx="889000" cy="24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134224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43490</xdr:rowOff>
    </xdr:from>
    <xdr:to>
      <xdr:col>55</xdr:col>
      <xdr:colOff>50800</xdr:colOff>
      <xdr:row>78</xdr:row>
      <xdr:rowOff>145090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2867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79981</xdr:rowOff>
    </xdr:from>
    <xdr:to>
      <xdr:col>50</xdr:col>
      <xdr:colOff>165100</xdr:colOff>
      <xdr:row>79</xdr:row>
      <xdr:rowOff>10131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88255</xdr:rowOff>
    </xdr:from>
    <xdr:to>
      <xdr:col>41</xdr:col>
      <xdr:colOff>101600</xdr:colOff>
      <xdr:row>79</xdr:row>
      <xdr:rowOff>18405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9532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16897</xdr:rowOff>
    </xdr:from>
    <xdr:to>
      <xdr:col>36</xdr:col>
      <xdr:colOff>165100</xdr:colOff>
      <xdr:row>77</xdr:row>
      <xdr:rowOff>118497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135024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9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59196</xdr:rowOff>
    </xdr:from>
    <xdr:to>
      <xdr:col>55</xdr:col>
      <xdr:colOff>0</xdr:colOff>
      <xdr:row>98</xdr:row>
      <xdr:rowOff>63147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1296"/>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54121</xdr:rowOff>
    </xdr:from>
    <xdr:to>
      <xdr:col>50</xdr:col>
      <xdr:colOff>114300</xdr:colOff>
      <xdr:row>98</xdr:row>
      <xdr:rowOff>63147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622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54121</xdr:rowOff>
    </xdr:from>
    <xdr:to>
      <xdr:col>45</xdr:col>
      <xdr:colOff>177800</xdr:colOff>
      <xdr:row>98</xdr:row>
      <xdr:rowOff>105076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6221"/>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105076</xdr:rowOff>
    </xdr:from>
    <xdr:to>
      <xdr:col>41</xdr:col>
      <xdr:colOff>50800</xdr:colOff>
      <xdr:row>98</xdr:row>
      <xdr:rowOff>116618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7176"/>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8396</xdr:rowOff>
    </xdr:from>
    <xdr:to>
      <xdr:col>55</xdr:col>
      <xdr:colOff>50800</xdr:colOff>
      <xdr:row>98</xdr:row>
      <xdr:rowOff>109996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12347</xdr:rowOff>
    </xdr:from>
    <xdr:to>
      <xdr:col>50</xdr:col>
      <xdr:colOff>165100</xdr:colOff>
      <xdr:row>98</xdr:row>
      <xdr:rowOff>113947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105074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3321</xdr:rowOff>
    </xdr:from>
    <xdr:to>
      <xdr:col>46</xdr:col>
      <xdr:colOff>38100</xdr:colOff>
      <xdr:row>98</xdr:row>
      <xdr:rowOff>104921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96048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54276</xdr:rowOff>
    </xdr:from>
    <xdr:to>
      <xdr:col>41</xdr:col>
      <xdr:colOff>101600</xdr:colOff>
      <xdr:row>98</xdr:row>
      <xdr:rowOff>155876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147003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65818</xdr:rowOff>
    </xdr:from>
    <xdr:to>
      <xdr:col>36</xdr:col>
      <xdr:colOff>165100</xdr:colOff>
      <xdr:row>98</xdr:row>
      <xdr:rowOff>167418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158545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97715</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4265"/>
          <a:ext cx="8382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97715</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4265"/>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96452</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3002"/>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96452</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3002"/>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46915</xdr:rowOff>
    </xdr:from>
    <xdr:to>
      <xdr:col>81</xdr:col>
      <xdr:colOff>101600</xdr:colOff>
      <xdr:row>39</xdr:row>
      <xdr:rowOff>148515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139642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45652</xdr:rowOff>
    </xdr:from>
    <xdr:to>
      <xdr:col>72</xdr:col>
      <xdr:colOff>38100</xdr:colOff>
      <xdr:row>39</xdr:row>
      <xdr:rowOff>147252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138379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165458</xdr:rowOff>
    </xdr:from>
    <xdr:to>
      <xdr:col>85</xdr:col>
      <xdr:colOff>127000</xdr:colOff>
      <xdr:row>77</xdr:row>
      <xdr:rowOff>79426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95658"/>
          <a:ext cx="8382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79426</xdr:rowOff>
    </xdr:from>
    <xdr:to>
      <xdr:col>81</xdr:col>
      <xdr:colOff>50800</xdr:colOff>
      <xdr:row>77</xdr:row>
      <xdr:rowOff>85387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81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74400</xdr:rowOff>
    </xdr:from>
    <xdr:to>
      <xdr:col>76</xdr:col>
      <xdr:colOff>114300</xdr:colOff>
      <xdr:row>77</xdr:row>
      <xdr:rowOff>85387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7605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65484</xdr:rowOff>
    </xdr:from>
    <xdr:to>
      <xdr:col>71</xdr:col>
      <xdr:colOff>177800</xdr:colOff>
      <xdr:row>77</xdr:row>
      <xdr:rowOff>74400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67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114658</xdr:rowOff>
    </xdr:from>
    <xdr:to>
      <xdr:col>85</xdr:col>
      <xdr:colOff>177800</xdr:colOff>
      <xdr:row>77</xdr:row>
      <xdr:rowOff>44808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137535</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28626</xdr:rowOff>
    </xdr:from>
    <xdr:to>
      <xdr:col>81</xdr:col>
      <xdr:colOff>101600</xdr:colOff>
      <xdr:row>77</xdr:row>
      <xdr:rowOff>130226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146753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0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34587</xdr:rowOff>
    </xdr:from>
    <xdr:to>
      <xdr:col>76</xdr:col>
      <xdr:colOff>165100</xdr:colOff>
      <xdr:row>77</xdr:row>
      <xdr:rowOff>136187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152714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1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23600</xdr:rowOff>
    </xdr:from>
    <xdr:to>
      <xdr:col>72</xdr:col>
      <xdr:colOff>38100</xdr:colOff>
      <xdr:row>77</xdr:row>
      <xdr:rowOff>125200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141727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14684</xdr:rowOff>
    </xdr:from>
    <xdr:to>
      <xdr:col>67</xdr:col>
      <xdr:colOff>101600</xdr:colOff>
      <xdr:row>77</xdr:row>
      <xdr:rowOff>116284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132811</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68664</xdr:rowOff>
    </xdr:from>
    <xdr:to>
      <xdr:col>85</xdr:col>
      <xdr:colOff>127000</xdr:colOff>
      <xdr:row>98</xdr:row>
      <xdr:rowOff>72653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0764"/>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34455</xdr:rowOff>
    </xdr:from>
    <xdr:to>
      <xdr:col>81</xdr:col>
      <xdr:colOff>50800</xdr:colOff>
      <xdr:row>98</xdr:row>
      <xdr:rowOff>68664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36555"/>
          <a:ext cx="8890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34455</xdr:rowOff>
    </xdr:from>
    <xdr:to>
      <xdr:col>76</xdr:col>
      <xdr:colOff>114300</xdr:colOff>
      <xdr:row>98</xdr:row>
      <xdr:rowOff>64925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36555"/>
          <a:ext cx="889000" cy="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64925</xdr:rowOff>
    </xdr:from>
    <xdr:to>
      <xdr:col>71</xdr:col>
      <xdr:colOff>177800</xdr:colOff>
      <xdr:row>98</xdr:row>
      <xdr:rowOff>80166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6702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21853</xdr:rowOff>
    </xdr:from>
    <xdr:to>
      <xdr:col>85</xdr:col>
      <xdr:colOff>177800</xdr:colOff>
      <xdr:row>98</xdr:row>
      <xdr:rowOff>123453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152680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1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17864</xdr:rowOff>
    </xdr:from>
    <xdr:to>
      <xdr:col>81</xdr:col>
      <xdr:colOff>101600</xdr:colOff>
      <xdr:row>98</xdr:row>
      <xdr:rowOff>119464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135991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155105</xdr:rowOff>
    </xdr:from>
    <xdr:to>
      <xdr:col>76</xdr:col>
      <xdr:colOff>165100</xdr:colOff>
      <xdr:row>98</xdr:row>
      <xdr:rowOff>85255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101782</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14125</xdr:rowOff>
    </xdr:from>
    <xdr:to>
      <xdr:col>72</xdr:col>
      <xdr:colOff>38100</xdr:colOff>
      <xdr:row>98</xdr:row>
      <xdr:rowOff>115725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132252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9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29366</xdr:rowOff>
    </xdr:from>
    <xdr:to>
      <xdr:col>67</xdr:col>
      <xdr:colOff>101600</xdr:colOff>
      <xdr:row>98</xdr:row>
      <xdr:rowOff>130966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147493</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43421</xdr:rowOff>
    </xdr:from>
    <xdr:to>
      <xdr:col>116</xdr:col>
      <xdr:colOff>63500</xdr:colOff>
      <xdr:row>39</xdr:row>
      <xdr:rowOff>43459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99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43497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43497</xdr:rowOff>
    </xdr:from>
    <xdr:to>
      <xdr:col>107</xdr:col>
      <xdr:colOff>50800</xdr:colOff>
      <xdr:row>39</xdr:row>
      <xdr:rowOff>43517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3004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43517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00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164071</xdr:rowOff>
    </xdr:from>
    <xdr:to>
      <xdr:col>116</xdr:col>
      <xdr:colOff>114300</xdr:colOff>
      <xdr:row>39</xdr:row>
      <xdr:rowOff>94221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164109</xdr:rowOff>
    </xdr:from>
    <xdr:to>
      <xdr:col>112</xdr:col>
      <xdr:colOff>38100</xdr:colOff>
      <xdr:row>39</xdr:row>
      <xdr:rowOff>94259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85386</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164147</xdr:rowOff>
    </xdr:from>
    <xdr:to>
      <xdr:col>107</xdr:col>
      <xdr:colOff>101600</xdr:colOff>
      <xdr:row>39</xdr:row>
      <xdr:rowOff>94297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85424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164167</xdr:rowOff>
    </xdr:from>
    <xdr:to>
      <xdr:col>102</xdr:col>
      <xdr:colOff>165100</xdr:colOff>
      <xdr:row>39</xdr:row>
      <xdr:rowOff>94317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85444</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164109</xdr:rowOff>
    </xdr:from>
    <xdr:to>
      <xdr:col>98</xdr:col>
      <xdr:colOff>38100</xdr:colOff>
      <xdr:row>39</xdr:row>
      <xdr:rowOff>94259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85386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127851</xdr:rowOff>
    </xdr:from>
    <xdr:to>
      <xdr:col>116</xdr:col>
      <xdr:colOff>63500</xdr:colOff>
      <xdr:row>57</xdr:row>
      <xdr:rowOff>138519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00501"/>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116878</xdr:rowOff>
    </xdr:from>
    <xdr:to>
      <xdr:col>111</xdr:col>
      <xdr:colOff>177800</xdr:colOff>
      <xdr:row>57</xdr:row>
      <xdr:rowOff>127851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895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112516</xdr:rowOff>
    </xdr:from>
    <xdr:to>
      <xdr:col>107</xdr:col>
      <xdr:colOff>50800</xdr:colOff>
      <xdr:row>57</xdr:row>
      <xdr:rowOff>116878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85166"/>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8712</xdr:rowOff>
    </xdr:from>
    <xdr:to>
      <xdr:col>102</xdr:col>
      <xdr:colOff>114300</xdr:colOff>
      <xdr:row>57</xdr:row>
      <xdr:rowOff>112516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609912"/>
          <a:ext cx="889000" cy="27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103846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87719</xdr:rowOff>
    </xdr:from>
    <xdr:to>
      <xdr:col>116</xdr:col>
      <xdr:colOff>114300</xdr:colOff>
      <xdr:row>58</xdr:row>
      <xdr:rowOff>17869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110596</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77051</xdr:rowOff>
    </xdr:from>
    <xdr:to>
      <xdr:col>112</xdr:col>
      <xdr:colOff>38100</xdr:colOff>
      <xdr:row>58</xdr:row>
      <xdr:rowOff>7201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23728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66078</xdr:rowOff>
    </xdr:from>
    <xdr:to>
      <xdr:col>107</xdr:col>
      <xdr:colOff>101600</xdr:colOff>
      <xdr:row>57</xdr:row>
      <xdr:rowOff>167678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12755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61716</xdr:rowOff>
    </xdr:from>
    <xdr:to>
      <xdr:col>102</xdr:col>
      <xdr:colOff>165100</xdr:colOff>
      <xdr:row>57</xdr:row>
      <xdr:rowOff>163316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8393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129362</xdr:rowOff>
    </xdr:from>
    <xdr:to>
      <xdr:col>98</xdr:col>
      <xdr:colOff>38100</xdr:colOff>
      <xdr:row>56</xdr:row>
      <xdr:rowOff>59512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76039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3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125606</xdr:rowOff>
    </xdr:from>
    <xdr:to>
      <xdr:col>116</xdr:col>
      <xdr:colOff>63500</xdr:colOff>
      <xdr:row>76</xdr:row>
      <xdr:rowOff>128232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55806"/>
          <a:ext cx="8382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125606</xdr:rowOff>
    </xdr:from>
    <xdr:to>
      <xdr:col>111</xdr:col>
      <xdr:colOff>177800</xdr:colOff>
      <xdr:row>77</xdr:row>
      <xdr:rowOff>3812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55806"/>
          <a:ext cx="8890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3812</xdr:rowOff>
    </xdr:from>
    <xdr:to>
      <xdr:col>107</xdr:col>
      <xdr:colOff>50800</xdr:colOff>
      <xdr:row>77</xdr:row>
      <xdr:rowOff>16858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05462"/>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164725</xdr:rowOff>
    </xdr:from>
    <xdr:to>
      <xdr:col>102</xdr:col>
      <xdr:colOff>114300</xdr:colOff>
      <xdr:row>77</xdr:row>
      <xdr:rowOff>16858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94925"/>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59477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77432</xdr:rowOff>
    </xdr:from>
    <xdr:to>
      <xdr:col>116</xdr:col>
      <xdr:colOff>114300</xdr:colOff>
      <xdr:row>77</xdr:row>
      <xdr:rowOff>7582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100309</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5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74806</xdr:rowOff>
    </xdr:from>
    <xdr:to>
      <xdr:col>112</xdr:col>
      <xdr:colOff>38100</xdr:colOff>
      <xdr:row>77</xdr:row>
      <xdr:rowOff>4956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21484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124462</xdr:rowOff>
    </xdr:from>
    <xdr:to>
      <xdr:col>107</xdr:col>
      <xdr:colOff>101600</xdr:colOff>
      <xdr:row>77</xdr:row>
      <xdr:rowOff>54612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45739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137508</xdr:rowOff>
    </xdr:from>
    <xdr:to>
      <xdr:col>102</xdr:col>
      <xdr:colOff>165100</xdr:colOff>
      <xdr:row>77</xdr:row>
      <xdr:rowOff>67658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58785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113925</xdr:rowOff>
    </xdr:from>
    <xdr:to>
      <xdr:col>98</xdr:col>
      <xdr:colOff>38100</xdr:colOff>
      <xdr:row>77</xdr:row>
      <xdr:rowOff>44075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35202</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3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1,446,111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円となっており、令和元年度は増加したが類似団体平均に比べて低い水準にある。物件費は住民一人当たり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218,355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円であり、令和元年度は増加したが類似団体平均に比べて低い水準にある。補助費等は住民一人当たり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292,909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円となっており、類似団体平均に比べ大きく上回っている。その要因は一部事務組合への負担金が多額であるためである。普通建設事業費は住民一人当たり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206,220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円と類似団体平均を下回っているが、平成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年度からの温泉施設整備事業に係る工事が令和元年度に着手となり、完成が令和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年度となることから普通建設事業費は今後も上昇する見込みである。公債費は住民一人当たり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206,479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年度借入を行った風間浦小学校建設事業の元金償還が始まったことが主な要因である。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
1,853
69.55
2,760,519
2,682,536
76,857
1,395,985
3,045,692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50108</xdr:rowOff>
    </xdr:from>
    <xdr:to>
      <xdr:col>24</xdr:col>
      <xdr:colOff>63500</xdr:colOff>
      <xdr:row>36</xdr:row>
      <xdr:rowOff>98266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22308"/>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88513</xdr:rowOff>
    </xdr:from>
    <xdr:to>
      <xdr:col>19</xdr:col>
      <xdr:colOff>177800</xdr:colOff>
      <xdr:row>36</xdr:row>
      <xdr:rowOff>98266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071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88513</xdr:rowOff>
    </xdr:from>
    <xdr:to>
      <xdr:col>15</xdr:col>
      <xdr:colOff>50800</xdr:colOff>
      <xdr:row>36</xdr:row>
      <xdr:rowOff>96114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6071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66948</xdr:rowOff>
    </xdr:from>
    <xdr:to>
      <xdr:col>10</xdr:col>
      <xdr:colOff>114300</xdr:colOff>
      <xdr:row>36</xdr:row>
      <xdr:rowOff>96114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39148"/>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170758</xdr:rowOff>
    </xdr:from>
    <xdr:to>
      <xdr:col>24</xdr:col>
      <xdr:colOff>114300</xdr:colOff>
      <xdr:row>36</xdr:row>
      <xdr:rowOff>100908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22185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47466</xdr:rowOff>
    </xdr:from>
    <xdr:to>
      <xdr:col>20</xdr:col>
      <xdr:colOff>38100</xdr:colOff>
      <xdr:row>36</xdr:row>
      <xdr:rowOff>149066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165593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37713</xdr:rowOff>
    </xdr:from>
    <xdr:to>
      <xdr:col>15</xdr:col>
      <xdr:colOff>101600</xdr:colOff>
      <xdr:row>36</xdr:row>
      <xdr:rowOff>139313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155840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45314</xdr:rowOff>
    </xdr:from>
    <xdr:to>
      <xdr:col>10</xdr:col>
      <xdr:colOff>165100</xdr:colOff>
      <xdr:row>36</xdr:row>
      <xdr:rowOff>146914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163441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16148</xdr:rowOff>
    </xdr:from>
    <xdr:to>
      <xdr:col>6</xdr:col>
      <xdr:colOff>38100</xdr:colOff>
      <xdr:row>36</xdr:row>
      <xdr:rowOff>117748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134275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56124</xdr:rowOff>
    </xdr:from>
    <xdr:to>
      <xdr:col>24</xdr:col>
      <xdr:colOff>63500</xdr:colOff>
      <xdr:row>58</xdr:row>
      <xdr:rowOff>57164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00224"/>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56124</xdr:rowOff>
    </xdr:from>
    <xdr:to>
      <xdr:col>19</xdr:col>
      <xdr:colOff>177800</xdr:colOff>
      <xdr:row>58</xdr:row>
      <xdr:rowOff>57481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00224"/>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57481</xdr:rowOff>
    </xdr:from>
    <xdr:to>
      <xdr:col>15</xdr:col>
      <xdr:colOff>50800</xdr:colOff>
      <xdr:row>58</xdr:row>
      <xdr:rowOff>79406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01581"/>
          <a:ext cx="8890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79406</xdr:rowOff>
    </xdr:from>
    <xdr:to>
      <xdr:col>10</xdr:col>
      <xdr:colOff>114300</xdr:colOff>
      <xdr:row>58</xdr:row>
      <xdr:rowOff>94001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3506"/>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6364</xdr:rowOff>
    </xdr:from>
    <xdr:to>
      <xdr:col>24</xdr:col>
      <xdr:colOff>114300</xdr:colOff>
      <xdr:row>58</xdr:row>
      <xdr:rowOff>107964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137191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5324</xdr:rowOff>
    </xdr:from>
    <xdr:to>
      <xdr:col>20</xdr:col>
      <xdr:colOff>38100</xdr:colOff>
      <xdr:row>58</xdr:row>
      <xdr:rowOff>106924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123451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2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6681</xdr:rowOff>
    </xdr:from>
    <xdr:to>
      <xdr:col>15</xdr:col>
      <xdr:colOff>101600</xdr:colOff>
      <xdr:row>58</xdr:row>
      <xdr:rowOff>108281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124808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28606</xdr:rowOff>
    </xdr:from>
    <xdr:to>
      <xdr:col>10</xdr:col>
      <xdr:colOff>165100</xdr:colOff>
      <xdr:row>58</xdr:row>
      <xdr:rowOff>130206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146733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4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43201</xdr:rowOff>
    </xdr:from>
    <xdr:to>
      <xdr:col>6</xdr:col>
      <xdr:colOff>38100</xdr:colOff>
      <xdr:row>58</xdr:row>
      <xdr:rowOff>144801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161328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68334</xdr:rowOff>
    </xdr:from>
    <xdr:to>
      <xdr:col>24</xdr:col>
      <xdr:colOff>63500</xdr:colOff>
      <xdr:row>77</xdr:row>
      <xdr:rowOff>87717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9984"/>
          <a:ext cx="8382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87717</xdr:rowOff>
    </xdr:from>
    <xdr:to>
      <xdr:col>19</xdr:col>
      <xdr:colOff>177800</xdr:colOff>
      <xdr:row>77</xdr:row>
      <xdr:rowOff>110469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9367"/>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110469</xdr:rowOff>
    </xdr:from>
    <xdr:to>
      <xdr:col>15</xdr:col>
      <xdr:colOff>50800</xdr:colOff>
      <xdr:row>77</xdr:row>
      <xdr:rowOff>122594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2119"/>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122594</xdr:rowOff>
    </xdr:from>
    <xdr:to>
      <xdr:col>10</xdr:col>
      <xdr:colOff>114300</xdr:colOff>
      <xdr:row>77</xdr:row>
      <xdr:rowOff>135565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4244"/>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17534</xdr:rowOff>
    </xdr:from>
    <xdr:to>
      <xdr:col>24</xdr:col>
      <xdr:colOff>114300</xdr:colOff>
      <xdr:row>77</xdr:row>
      <xdr:rowOff>119134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40411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36917</xdr:rowOff>
    </xdr:from>
    <xdr:to>
      <xdr:col>20</xdr:col>
      <xdr:colOff>38100</xdr:colOff>
      <xdr:row>77</xdr:row>
      <xdr:rowOff>138517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155044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59669</xdr:rowOff>
    </xdr:from>
    <xdr:to>
      <xdr:col>15</xdr:col>
      <xdr:colOff>101600</xdr:colOff>
      <xdr:row>77</xdr:row>
      <xdr:rowOff>161269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152396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71794</xdr:rowOff>
    </xdr:from>
    <xdr:to>
      <xdr:col>10</xdr:col>
      <xdr:colOff>165100</xdr:colOff>
      <xdr:row>78</xdr:row>
      <xdr:rowOff>1944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164521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84765</xdr:rowOff>
    </xdr:from>
    <xdr:to>
      <xdr:col>6</xdr:col>
      <xdr:colOff>38100</xdr:colOff>
      <xdr:row>78</xdr:row>
      <xdr:rowOff>14915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31442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6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155304</xdr:rowOff>
    </xdr:from>
    <xdr:to>
      <xdr:col>24</xdr:col>
      <xdr:colOff>63500</xdr:colOff>
      <xdr:row>96</xdr:row>
      <xdr:rowOff>163968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4504"/>
          <a:ext cx="8382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163968</xdr:rowOff>
    </xdr:from>
    <xdr:to>
      <xdr:col>19</xdr:col>
      <xdr:colOff>177800</xdr:colOff>
      <xdr:row>97</xdr:row>
      <xdr:rowOff>4679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3168"/>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4679</xdr:rowOff>
    </xdr:from>
    <xdr:to>
      <xdr:col>15</xdr:col>
      <xdr:colOff>50800</xdr:colOff>
      <xdr:row>97</xdr:row>
      <xdr:rowOff>20354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532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68210</xdr:rowOff>
    </xdr:from>
    <xdr:to>
      <xdr:col>10</xdr:col>
      <xdr:colOff>114300</xdr:colOff>
      <xdr:row>97</xdr:row>
      <xdr:rowOff>20354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55960"/>
          <a:ext cx="889000" cy="29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104504</xdr:rowOff>
    </xdr:from>
    <xdr:to>
      <xdr:col>24</xdr:col>
      <xdr:colOff>114300</xdr:colOff>
      <xdr:row>97</xdr:row>
      <xdr:rowOff>34654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127381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1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113168</xdr:rowOff>
    </xdr:from>
    <xdr:to>
      <xdr:col>20</xdr:col>
      <xdr:colOff>38100</xdr:colOff>
      <xdr:row>97</xdr:row>
      <xdr:rowOff>43318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59845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125329</xdr:rowOff>
    </xdr:from>
    <xdr:to>
      <xdr:col>15</xdr:col>
      <xdr:colOff>101600</xdr:colOff>
      <xdr:row>97</xdr:row>
      <xdr:rowOff>55479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72006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141004</xdr:rowOff>
    </xdr:from>
    <xdr:to>
      <xdr:col>10</xdr:col>
      <xdr:colOff>165100</xdr:colOff>
      <xdr:row>97</xdr:row>
      <xdr:rowOff>71154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87681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7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17410</xdr:rowOff>
    </xdr:from>
    <xdr:to>
      <xdr:col>6</xdr:col>
      <xdr:colOff>38100</xdr:colOff>
      <xdr:row>95</xdr:row>
      <xdr:rowOff>119010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135537</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08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98251</xdr:rowOff>
    </xdr:from>
    <xdr:to>
      <xdr:col>55</xdr:col>
      <xdr:colOff>0</xdr:colOff>
      <xdr:row>58</xdr:row>
      <xdr:rowOff>109743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42351"/>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98251</xdr:rowOff>
    </xdr:from>
    <xdr:to>
      <xdr:col>50</xdr:col>
      <xdr:colOff>114300</xdr:colOff>
      <xdr:row>58</xdr:row>
      <xdr:rowOff>142286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2351"/>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140904</xdr:rowOff>
    </xdr:from>
    <xdr:to>
      <xdr:col>45</xdr:col>
      <xdr:colOff>177800</xdr:colOff>
      <xdr:row>58</xdr:row>
      <xdr:rowOff>142286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85004"/>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140904</xdr:rowOff>
    </xdr:from>
    <xdr:to>
      <xdr:col>41</xdr:col>
      <xdr:colOff>50800</xdr:colOff>
      <xdr:row>58</xdr:row>
      <xdr:rowOff>149927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85004"/>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58943</xdr:rowOff>
    </xdr:from>
    <xdr:to>
      <xdr:col>55</xdr:col>
      <xdr:colOff>50800</xdr:colOff>
      <xdr:row>58</xdr:row>
      <xdr:rowOff>160543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145320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47451</xdr:rowOff>
    </xdr:from>
    <xdr:to>
      <xdr:col>50</xdr:col>
      <xdr:colOff>165100</xdr:colOff>
      <xdr:row>58</xdr:row>
      <xdr:rowOff>149051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140178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91486</xdr:rowOff>
    </xdr:from>
    <xdr:to>
      <xdr:col>46</xdr:col>
      <xdr:colOff>38100</xdr:colOff>
      <xdr:row>59</xdr:row>
      <xdr:rowOff>21636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12763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90104</xdr:rowOff>
    </xdr:from>
    <xdr:to>
      <xdr:col>41</xdr:col>
      <xdr:colOff>101600</xdr:colOff>
      <xdr:row>59</xdr:row>
      <xdr:rowOff>20254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11381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99127</xdr:rowOff>
    </xdr:from>
    <xdr:to>
      <xdr:col>36</xdr:col>
      <xdr:colOff>165100</xdr:colOff>
      <xdr:row>59</xdr:row>
      <xdr:rowOff>29277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20404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50950</xdr:rowOff>
    </xdr:from>
    <xdr:to>
      <xdr:col>55</xdr:col>
      <xdr:colOff>0</xdr:colOff>
      <xdr:row>78</xdr:row>
      <xdr:rowOff>64391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4050"/>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29042</xdr:rowOff>
    </xdr:from>
    <xdr:to>
      <xdr:col>50</xdr:col>
      <xdr:colOff>114300</xdr:colOff>
      <xdr:row>78</xdr:row>
      <xdr:rowOff>64391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2142"/>
          <a:ext cx="889000" cy="3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29042</xdr:rowOff>
    </xdr:from>
    <xdr:to>
      <xdr:col>45</xdr:col>
      <xdr:colOff>177800</xdr:colOff>
      <xdr:row>78</xdr:row>
      <xdr:rowOff>102496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2142"/>
          <a:ext cx="889000" cy="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89984</xdr:rowOff>
    </xdr:from>
    <xdr:to>
      <xdr:col>41</xdr:col>
      <xdr:colOff>50800</xdr:colOff>
      <xdr:row>78</xdr:row>
      <xdr:rowOff>102496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3084"/>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xdr:rowOff>
    </xdr:from>
    <xdr:to>
      <xdr:col>55</xdr:col>
      <xdr:colOff>50800</xdr:colOff>
      <xdr:row>78</xdr:row>
      <xdr:rowOff>101750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150027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13591</xdr:rowOff>
    </xdr:from>
    <xdr:to>
      <xdr:col>50</xdr:col>
      <xdr:colOff>165100</xdr:colOff>
      <xdr:row>78</xdr:row>
      <xdr:rowOff>115191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106318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149692</xdr:rowOff>
    </xdr:from>
    <xdr:to>
      <xdr:col>46</xdr:col>
      <xdr:colOff>38100</xdr:colOff>
      <xdr:row>78</xdr:row>
      <xdr:rowOff>79842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96369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2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51696</xdr:rowOff>
    </xdr:from>
    <xdr:to>
      <xdr:col>41</xdr:col>
      <xdr:colOff>101600</xdr:colOff>
      <xdr:row>78</xdr:row>
      <xdr:rowOff>153296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144423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39184</xdr:rowOff>
    </xdr:from>
    <xdr:to>
      <xdr:col>36</xdr:col>
      <xdr:colOff>165100</xdr:colOff>
      <xdr:row>78</xdr:row>
      <xdr:rowOff>140784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131911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162468</xdr:rowOff>
    </xdr:from>
    <xdr:to>
      <xdr:col>55</xdr:col>
      <xdr:colOff>0</xdr:colOff>
      <xdr:row>98</xdr:row>
      <xdr:rowOff>165892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64568"/>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165892</xdr:rowOff>
    </xdr:from>
    <xdr:to>
      <xdr:col>50</xdr:col>
      <xdr:colOff>114300</xdr:colOff>
      <xdr:row>99</xdr:row>
      <xdr:rowOff>10861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67992"/>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374</xdr:rowOff>
    </xdr:from>
    <xdr:to>
      <xdr:col>45</xdr:col>
      <xdr:colOff>177800</xdr:colOff>
      <xdr:row>99</xdr:row>
      <xdr:rowOff>10861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73924"/>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374</xdr:rowOff>
    </xdr:from>
    <xdr:to>
      <xdr:col>41</xdr:col>
      <xdr:colOff>50800</xdr:colOff>
      <xdr:row>99</xdr:row>
      <xdr:rowOff>5913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73924"/>
          <a:ext cx="889000" cy="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108965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111668</xdr:rowOff>
    </xdr:from>
    <xdr:to>
      <xdr:col>55</xdr:col>
      <xdr:colOff>50800</xdr:colOff>
      <xdr:row>99</xdr:row>
      <xdr:rowOff>41818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26595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115092</xdr:rowOff>
    </xdr:from>
    <xdr:to>
      <xdr:col>50</xdr:col>
      <xdr:colOff>165100</xdr:colOff>
      <xdr:row>99</xdr:row>
      <xdr:rowOff>45242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36369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131511</xdr:rowOff>
    </xdr:from>
    <xdr:to>
      <xdr:col>46</xdr:col>
      <xdr:colOff>38100</xdr:colOff>
      <xdr:row>99</xdr:row>
      <xdr:rowOff>61661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52788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121024</xdr:rowOff>
    </xdr:from>
    <xdr:to>
      <xdr:col>41</xdr:col>
      <xdr:colOff>101600</xdr:colOff>
      <xdr:row>99</xdr:row>
      <xdr:rowOff>51174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42301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1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126563</xdr:rowOff>
    </xdr:from>
    <xdr:to>
      <xdr:col>36</xdr:col>
      <xdr:colOff>165100</xdr:colOff>
      <xdr:row>99</xdr:row>
      <xdr:rowOff>56713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47840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110934</xdr:rowOff>
    </xdr:from>
    <xdr:to>
      <xdr:col>85</xdr:col>
      <xdr:colOff>127000</xdr:colOff>
      <xdr:row>37</xdr:row>
      <xdr:rowOff>145445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54584"/>
          <a:ext cx="8382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110934</xdr:rowOff>
    </xdr:from>
    <xdr:to>
      <xdr:col>81</xdr:col>
      <xdr:colOff>50800</xdr:colOff>
      <xdr:row>37</xdr:row>
      <xdr:rowOff>164167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54584"/>
          <a:ext cx="889000" cy="5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164167</xdr:rowOff>
    </xdr:from>
    <xdr:to>
      <xdr:col>76</xdr:col>
      <xdr:colOff>114300</xdr:colOff>
      <xdr:row>38</xdr:row>
      <xdr:rowOff>9834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07817"/>
          <a:ext cx="889000" cy="1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9834</xdr:rowOff>
    </xdr:from>
    <xdr:to>
      <xdr:col>71</xdr:col>
      <xdr:colOff>177800</xdr:colOff>
      <xdr:row>38</xdr:row>
      <xdr:rowOff>20851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24934"/>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139435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94645</xdr:rowOff>
    </xdr:from>
    <xdr:to>
      <xdr:col>85</xdr:col>
      <xdr:colOff>177800</xdr:colOff>
      <xdr:row>38</xdr:row>
      <xdr:rowOff>24795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117522</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8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60134</xdr:rowOff>
    </xdr:from>
    <xdr:to>
      <xdr:col>81</xdr:col>
      <xdr:colOff>101600</xdr:colOff>
      <xdr:row>37</xdr:row>
      <xdr:rowOff>161734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6811</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1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113368</xdr:rowOff>
    </xdr:from>
    <xdr:to>
      <xdr:col>76</xdr:col>
      <xdr:colOff>165100</xdr:colOff>
      <xdr:row>38</xdr:row>
      <xdr:rowOff>43518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5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60045</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292795" y="623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130484</xdr:rowOff>
    </xdr:from>
    <xdr:to>
      <xdr:col>72</xdr:col>
      <xdr:colOff>38100</xdr:colOff>
      <xdr:row>38</xdr:row>
      <xdr:rowOff>60634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77161</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03795" y="624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141501</xdr:rowOff>
    </xdr:from>
    <xdr:to>
      <xdr:col>67</xdr:col>
      <xdr:colOff>101600</xdr:colOff>
      <xdr:row>38</xdr:row>
      <xdr:rowOff>71651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88178</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626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65522</xdr:rowOff>
    </xdr:from>
    <xdr:to>
      <xdr:col>85</xdr:col>
      <xdr:colOff>127000</xdr:colOff>
      <xdr:row>57</xdr:row>
      <xdr:rowOff>130314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38172"/>
          <a:ext cx="838200" cy="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87374</xdr:rowOff>
    </xdr:from>
    <xdr:to>
      <xdr:col>81</xdr:col>
      <xdr:colOff>50800</xdr:colOff>
      <xdr:row>57</xdr:row>
      <xdr:rowOff>130314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60024"/>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87374</xdr:rowOff>
    </xdr:from>
    <xdr:to>
      <xdr:col>76</xdr:col>
      <xdr:colOff>114300</xdr:colOff>
      <xdr:row>57</xdr:row>
      <xdr:rowOff>133864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60024"/>
          <a:ext cx="889000" cy="4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115507</xdr:rowOff>
    </xdr:from>
    <xdr:to>
      <xdr:col>71</xdr:col>
      <xdr:colOff>177800</xdr:colOff>
      <xdr:row>57</xdr:row>
      <xdr:rowOff>133864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859457"/>
          <a:ext cx="889000" cy="10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132649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14722</xdr:rowOff>
    </xdr:from>
    <xdr:to>
      <xdr:col>85</xdr:col>
      <xdr:colOff>177800</xdr:colOff>
      <xdr:row>57</xdr:row>
      <xdr:rowOff>116322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164599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6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79514</xdr:rowOff>
    </xdr:from>
    <xdr:to>
      <xdr:col>81</xdr:col>
      <xdr:colOff>101600</xdr:colOff>
      <xdr:row>58</xdr:row>
      <xdr:rowOff>9664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36574</xdr:rowOff>
    </xdr:from>
    <xdr:to>
      <xdr:col>76</xdr:col>
      <xdr:colOff>165100</xdr:colOff>
      <xdr:row>57</xdr:row>
      <xdr:rowOff>138174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129301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83064</xdr:rowOff>
    </xdr:from>
    <xdr:to>
      <xdr:col>72</xdr:col>
      <xdr:colOff>38100</xdr:colOff>
      <xdr:row>58</xdr:row>
      <xdr:rowOff>13214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64707</xdr:rowOff>
    </xdr:from>
    <xdr:to>
      <xdr:col>67</xdr:col>
      <xdr:colOff>101600</xdr:colOff>
      <xdr:row>51</xdr:row>
      <xdr:rowOff>166307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8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11384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58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97715</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2265"/>
          <a:ext cx="8382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97715</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2265"/>
          <a:ext cx="889000" cy="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96451</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100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96451</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100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46915</xdr:rowOff>
    </xdr:from>
    <xdr:to>
      <xdr:col>81</xdr:col>
      <xdr:colOff>101600</xdr:colOff>
      <xdr:row>79</xdr:row>
      <xdr:rowOff>148515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139642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45651</xdr:rowOff>
    </xdr:from>
    <xdr:to>
      <xdr:col>72</xdr:col>
      <xdr:colOff>38100</xdr:colOff>
      <xdr:row>79</xdr:row>
      <xdr:rowOff>147251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138378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165458</xdr:rowOff>
    </xdr:from>
    <xdr:to>
      <xdr:col>85</xdr:col>
      <xdr:colOff>127000</xdr:colOff>
      <xdr:row>97</xdr:row>
      <xdr:rowOff>79426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24658"/>
          <a:ext cx="8382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79426</xdr:rowOff>
    </xdr:from>
    <xdr:to>
      <xdr:col>81</xdr:col>
      <xdr:colOff>50800</xdr:colOff>
      <xdr:row>97</xdr:row>
      <xdr:rowOff>85387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0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74400</xdr:rowOff>
    </xdr:from>
    <xdr:to>
      <xdr:col>76</xdr:col>
      <xdr:colOff>114300</xdr:colOff>
      <xdr:row>97</xdr:row>
      <xdr:rowOff>85387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505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65484</xdr:rowOff>
    </xdr:from>
    <xdr:to>
      <xdr:col>71</xdr:col>
      <xdr:colOff>177800</xdr:colOff>
      <xdr:row>97</xdr:row>
      <xdr:rowOff>74400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6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114658</xdr:rowOff>
    </xdr:from>
    <xdr:to>
      <xdr:col>85</xdr:col>
      <xdr:colOff>177800</xdr:colOff>
      <xdr:row>97</xdr:row>
      <xdr:rowOff>44808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137535</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28626</xdr:rowOff>
    </xdr:from>
    <xdr:to>
      <xdr:col>81</xdr:col>
      <xdr:colOff>101600</xdr:colOff>
      <xdr:row>97</xdr:row>
      <xdr:rowOff>130226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146753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34587</xdr:rowOff>
    </xdr:from>
    <xdr:to>
      <xdr:col>76</xdr:col>
      <xdr:colOff>165100</xdr:colOff>
      <xdr:row>97</xdr:row>
      <xdr:rowOff>136187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152714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23600</xdr:rowOff>
    </xdr:from>
    <xdr:to>
      <xdr:col>72</xdr:col>
      <xdr:colOff>38100</xdr:colOff>
      <xdr:row>97</xdr:row>
      <xdr:rowOff>125200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141727</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2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14684</xdr:rowOff>
    </xdr:from>
    <xdr:to>
      <xdr:col>67</xdr:col>
      <xdr:colOff>101600</xdr:colOff>
      <xdr:row>97</xdr:row>
      <xdr:rowOff>116284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132811</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円前後で推移している。総務費は住民一人当たり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416,630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円となっており、類似団体平均を大きく上回っている。その主な要因は温泉施設整備事業への着手による普通建設事業費の増額によるものである。民生費については住民一人当たり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228,706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円であり、類似団体平均を上回っている。主な要因は国民健康保険特別会計及び後期高齢者医療特別会計への操出金の増加によるものである。教育費は住民一人当たり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107,449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円となっており、類似団体平均に比べ低い水準になっているが、本村の前年度数値から比べると増加している。その主な要因は小・中学校冷房設備設置事業を実施したためである。公債費は住民一人当たり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206,479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円であり、類似団体平均を大きく上回っており、本村の前年度数値と比較しても大きく増加している。その主な要因は平成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年度に借入れた風間浦小学校建設事業に係る元金償還が開始されたことによるものである。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年度からの大規模事業への一般財源の不足額を補うため、中長期的な見通しのもと決算剰余金を中心に積立て最低水準の取崩しに努めている。実質収支額については、財政健全化の取組みのもと平成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年度から横ばいに推移している。実質単年度収支は、単年度収支は黒字だったものの財政調整基金の積立額が取崩し額を上回ったため赤字となった。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連結実質赤字比率は現状で全会計とも赤字はでていないが、いずれの会計も一般会計から多額の操出がある。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に簡易水道特別会計は水道料金の徴収率は上がっているものの、水道料金自体が本来の必要額より低い水準となっているため、それを補うため一般会計からの操出金が年々増加傾向にある。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5" workbookViewId="0">
      <selection activeCell="U38" sqref="U38:V3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2760519</v>
      </c>
      <c r="BO4" s="393"/>
      <c r="BP4" s="393"/>
      <c r="BQ4" s="393"/>
      <c r="BR4" s="393"/>
      <c r="BS4" s="393"/>
      <c r="BT4" s="393"/>
      <c r="BU4" s="394"/>
      <c r="BV4" s="392">
        <v>2718166</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5.5</v>
      </c>
      <c r="CU4" s="399"/>
      <c r="CV4" s="399"/>
      <c r="CW4" s="399"/>
      <c r="CX4" s="399"/>
      <c r="CY4" s="399"/>
      <c r="CZ4" s="399"/>
      <c r="DA4" s="400"/>
      <c r="DB4" s="398">
        <v>4.5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2682536</v>
      </c>
      <c r="BO5" s="430"/>
      <c r="BP5" s="430"/>
      <c r="BQ5" s="430"/>
      <c r="BR5" s="430"/>
      <c r="BS5" s="430"/>
      <c r="BT5" s="430"/>
      <c r="BU5" s="431"/>
      <c r="BV5" s="429">
        <v>2650559</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90.7</v>
      </c>
      <c r="CU5" s="427"/>
      <c r="CV5" s="427"/>
      <c r="CW5" s="427"/>
      <c r="CX5" s="427"/>
      <c r="CY5" s="427"/>
      <c r="CZ5" s="427"/>
      <c r="DA5" s="428"/>
      <c r="DB5" s="426">
        <v>84.7</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77983</v>
      </c>
      <c r="BO6" s="430"/>
      <c r="BP6" s="430"/>
      <c r="BQ6" s="430"/>
      <c r="BR6" s="430"/>
      <c r="BS6" s="430"/>
      <c r="BT6" s="430"/>
      <c r="BU6" s="431"/>
      <c r="BV6" s="429">
        <v>67607</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93</v>
      </c>
      <c r="CU6" s="467"/>
      <c r="CV6" s="467"/>
      <c r="CW6" s="467"/>
      <c r="CX6" s="467"/>
      <c r="CY6" s="467"/>
      <c r="CZ6" s="467"/>
      <c r="DA6" s="468"/>
      <c r="DB6" s="466">
        <v>87.8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1126</v>
      </c>
      <c r="BO7" s="430"/>
      <c r="BP7" s="430"/>
      <c r="BQ7" s="430"/>
      <c r="BR7" s="430"/>
      <c r="BS7" s="430"/>
      <c r="BT7" s="430"/>
      <c r="BU7" s="431"/>
      <c r="BV7" s="429">
        <v>6651</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1395985</v>
      </c>
      <c r="CU7" s="430"/>
      <c r="CV7" s="430"/>
      <c r="CW7" s="430"/>
      <c r="CX7" s="430"/>
      <c r="CY7" s="430"/>
      <c r="CZ7" s="430"/>
      <c r="DA7" s="431"/>
      <c r="DB7" s="429">
        <v>1364492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76857</v>
      </c>
      <c r="BO8" s="430"/>
      <c r="BP8" s="430"/>
      <c r="BQ8" s="430"/>
      <c r="BR8" s="430"/>
      <c r="BS8" s="430"/>
      <c r="BT8" s="430"/>
      <c r="BU8" s="431"/>
      <c r="BV8" s="429">
        <v>60956</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v>
      </c>
      <c r="CU8" s="470"/>
      <c r="CV8" s="470"/>
      <c r="CW8" s="470"/>
      <c r="CX8" s="470"/>
      <c r="CY8" s="470"/>
      <c r="CZ8" s="470"/>
      <c r="DA8" s="471"/>
      <c r="DB8" s="469">
        <v>0.1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1976</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107</v>
      </c>
      <c r="AV9" s="462"/>
      <c r="AW9" s="462"/>
      <c r="AX9" s="462"/>
      <c r="AY9" s="463" t="s">
        <v>114</v>
      </c>
      <c r="AZ9" s="464"/>
      <c r="BA9" s="464"/>
      <c r="BB9" s="464"/>
      <c r="BC9" s="464"/>
      <c r="BD9" s="464"/>
      <c r="BE9" s="464"/>
      <c r="BF9" s="464"/>
      <c r="BG9" s="464"/>
      <c r="BH9" s="464"/>
      <c r="BI9" s="464"/>
      <c r="BJ9" s="464"/>
      <c r="BK9" s="464"/>
      <c r="BL9" s="464"/>
      <c r="BM9" s="465"/>
      <c r="BN9" s="429">
        <v>15901</v>
      </c>
      <c r="BO9" s="430"/>
      <c r="BP9" s="430"/>
      <c r="BQ9" s="430"/>
      <c r="BR9" s="430"/>
      <c r="BS9" s="430"/>
      <c r="BT9" s="430"/>
      <c r="BU9" s="431"/>
      <c r="BV9" s="429">
        <v>-8048</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19.899999999999999</v>
      </c>
      <c r="CU9" s="427"/>
      <c r="CV9" s="427"/>
      <c r="CW9" s="427"/>
      <c r="CX9" s="427"/>
      <c r="CY9" s="427"/>
      <c r="CZ9" s="427"/>
      <c r="DA9" s="428"/>
      <c r="DB9" s="426">
        <v>17.5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2463</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174022</v>
      </c>
      <c r="BO10" s="430"/>
      <c r="BP10" s="430"/>
      <c r="BQ10" s="430"/>
      <c r="BR10" s="430"/>
      <c r="BS10" s="430"/>
      <c r="BT10" s="430"/>
      <c r="BU10" s="431"/>
      <c r="BV10" s="429">
        <v>69028</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1855</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107</v>
      </c>
      <c r="AV12" s="462"/>
      <c r="AW12" s="462"/>
      <c r="AX12" s="462"/>
      <c r="AY12" s="463" t="s">
        <v>133</v>
      </c>
      <c r="AZ12" s="464"/>
      <c r="BA12" s="464"/>
      <c r="BB12" s="464"/>
      <c r="BC12" s="464"/>
      <c r="BD12" s="464"/>
      <c r="BE12" s="464"/>
      <c r="BF12" s="464"/>
      <c r="BG12" s="464"/>
      <c r="BH12" s="464"/>
      <c r="BI12" s="464"/>
      <c r="BJ12" s="464"/>
      <c r="BK12" s="464"/>
      <c r="BL12" s="464"/>
      <c r="BM12" s="465"/>
      <c r="BN12" s="429">
        <v>200000</v>
      </c>
      <c r="BO12" s="430"/>
      <c r="BP12" s="430"/>
      <c r="BQ12" s="430"/>
      <c r="BR12" s="430"/>
      <c r="BS12" s="430"/>
      <c r="BT12" s="430"/>
      <c r="BU12" s="431"/>
      <c r="BV12" s="429">
        <v>77000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1853</v>
      </c>
      <c r="S13" s="514"/>
      <c r="T13" s="514"/>
      <c r="U13" s="514"/>
      <c r="V13" s="515"/>
      <c r="W13" s="445" t="s">
        <v>137</v>
      </c>
      <c r="X13" s="446"/>
      <c r="Y13" s="446"/>
      <c r="Z13" s="446"/>
      <c r="AA13" s="446"/>
      <c r="AB13" s="436"/>
      <c r="AC13" s="480">
        <v>199</v>
      </c>
      <c r="AD13" s="481"/>
      <c r="AE13" s="481"/>
      <c r="AF13" s="481"/>
      <c r="AG13" s="523"/>
      <c r="AH13" s="480">
        <v>229</v>
      </c>
      <c r="AI13" s="481"/>
      <c r="AJ13" s="481"/>
      <c r="AK13" s="481"/>
      <c r="AL13" s="482"/>
      <c r="AM13" s="458" t="s">
        <v>138</v>
      </c>
      <c r="AN13" s="459"/>
      <c r="AO13" s="459"/>
      <c r="AP13" s="459"/>
      <c r="AQ13" s="459"/>
      <c r="AR13" s="459"/>
      <c r="AS13" s="459"/>
      <c r="AT13" s="460"/>
      <c r="AU13" s="461" t="s">
        <v>124</v>
      </c>
      <c r="AV13" s="462"/>
      <c r="AW13" s="462"/>
      <c r="AX13" s="462"/>
      <c r="AY13" s="463" t="s">
        <v>139</v>
      </c>
      <c r="AZ13" s="464"/>
      <c r="BA13" s="464"/>
      <c r="BB13" s="464"/>
      <c r="BC13" s="464"/>
      <c r="BD13" s="464"/>
      <c r="BE13" s="464"/>
      <c r="BF13" s="464"/>
      <c r="BG13" s="464"/>
      <c r="BH13" s="464"/>
      <c r="BI13" s="464"/>
      <c r="BJ13" s="464"/>
      <c r="BK13" s="464"/>
      <c r="BL13" s="464"/>
      <c r="BM13" s="465"/>
      <c r="BN13" s="429">
        <v>-10077</v>
      </c>
      <c r="BO13" s="430"/>
      <c r="BP13" s="430"/>
      <c r="BQ13" s="430"/>
      <c r="BR13" s="430"/>
      <c r="BS13" s="430"/>
      <c r="BT13" s="430"/>
      <c r="BU13" s="431"/>
      <c r="BV13" s="429">
        <v>-16020</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13.2</v>
      </c>
      <c r="CU13" s="427"/>
      <c r="CV13" s="427"/>
      <c r="CW13" s="427"/>
      <c r="CX13" s="427"/>
      <c r="CY13" s="427"/>
      <c r="CZ13" s="427"/>
      <c r="DA13" s="428"/>
      <c r="DB13" s="426">
        <v>12.2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1919</v>
      </c>
      <c r="S14" s="514"/>
      <c r="T14" s="514"/>
      <c r="U14" s="514"/>
      <c r="V14" s="515"/>
      <c r="W14" s="419"/>
      <c r="X14" s="420"/>
      <c r="Y14" s="420"/>
      <c r="Z14" s="420"/>
      <c r="AA14" s="420"/>
      <c r="AB14" s="409"/>
      <c r="AC14" s="516">
        <v>20.9</v>
      </c>
      <c r="AD14" s="517"/>
      <c r="AE14" s="517"/>
      <c r="AF14" s="517"/>
      <c r="AG14" s="518"/>
      <c r="AH14" s="516">
        <v>17.899999999999999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v>4.9000000000000004</v>
      </c>
      <c r="CU14" s="528"/>
      <c r="CV14" s="528"/>
      <c r="CW14" s="528"/>
      <c r="CX14" s="528"/>
      <c r="CY14" s="528"/>
      <c r="CZ14" s="528"/>
      <c r="DA14" s="529"/>
      <c r="DB14" s="527" t="s">
        <v>127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143</v>
      </c>
      <c r="N15" s="521"/>
      <c r="O15" s="521"/>
      <c r="P15" s="521"/>
      <c r="Q15" s="522"/>
      <c r="R15" s="513">
        <v>1917</v>
      </c>
      <c r="S15" s="514"/>
      <c r="T15" s="514"/>
      <c r="U15" s="514"/>
      <c r="V15" s="515"/>
      <c r="W15" s="445" t="s">
        <v>144</v>
      </c>
      <c r="X15" s="446"/>
      <c r="Y15" s="446"/>
      <c r="Z15" s="446"/>
      <c r="AA15" s="446"/>
      <c r="AB15" s="436"/>
      <c r="AC15" s="480">
        <v>208</v>
      </c>
      <c r="AD15" s="481"/>
      <c r="AE15" s="481"/>
      <c r="AF15" s="481"/>
      <c r="AG15" s="523"/>
      <c r="AH15" s="480">
        <v>462</v>
      </c>
      <c r="AI15" s="481"/>
      <c r="AJ15" s="481"/>
      <c r="AK15" s="481"/>
      <c r="AL15" s="482"/>
      <c r="AM15" s="458"/>
      <c r="AN15" s="459"/>
      <c r="AO15" s="459"/>
      <c r="AP15" s="459"/>
      <c r="AQ15" s="459"/>
      <c r="AR15" s="459"/>
      <c r="AS15" s="459"/>
      <c r="AT15" s="460"/>
      <c r="AU15" s="461"/>
      <c r="AV15" s="462"/>
      <c r="AW15" s="462"/>
      <c r="AX15" s="462"/>
      <c r="AY15" s="389" t="s">
        <v>145</v>
      </c>
      <c r="AZ15" s="390"/>
      <c r="BA15" s="390"/>
      <c r="BB15" s="390"/>
      <c r="BC15" s="390"/>
      <c r="BD15" s="390"/>
      <c r="BE15" s="390"/>
      <c r="BF15" s="390"/>
      <c r="BG15" s="390"/>
      <c r="BH15" s="390"/>
      <c r="BI15" s="390"/>
      <c r="BJ15" s="390"/>
      <c r="BK15" s="390"/>
      <c r="BL15" s="390"/>
      <c r="BM15" s="391"/>
      <c r="BN15" s="392">
        <v>124978</v>
      </c>
      <c r="BO15" s="393"/>
      <c r="BP15" s="393"/>
      <c r="BQ15" s="393"/>
      <c r="BR15" s="393"/>
      <c r="BS15" s="393"/>
      <c r="BT15" s="393"/>
      <c r="BU15" s="394"/>
      <c r="BV15" s="392">
        <v>128690</v>
      </c>
      <c r="BW15" s="393"/>
      <c r="BX15" s="393"/>
      <c r="BY15" s="393"/>
      <c r="BZ15" s="393"/>
      <c r="CA15" s="393"/>
      <c r="CB15" s="393"/>
      <c r="CC15" s="394"/>
      <c r="CD15" s="530" t="s">
        <v>146</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147</v>
      </c>
      <c r="M16" s="541"/>
      <c r="N16" s="541"/>
      <c r="O16" s="541"/>
      <c r="P16" s="541"/>
      <c r="Q16" s="542"/>
      <c r="R16" s="533" t="s">
        <v>148</v>
      </c>
      <c r="S16" s="534"/>
      <c r="T16" s="534"/>
      <c r="U16" s="534"/>
      <c r="V16" s="535"/>
      <c r="W16" s="419"/>
      <c r="X16" s="420"/>
      <c r="Y16" s="420"/>
      <c r="Z16" s="420"/>
      <c r="AA16" s="420"/>
      <c r="AB16" s="409"/>
      <c r="AC16" s="516">
        <v>21.8</v>
      </c>
      <c r="AD16" s="517"/>
      <c r="AE16" s="517"/>
      <c r="AF16" s="517"/>
      <c r="AG16" s="518"/>
      <c r="AH16" s="516">
        <v>36</v>
      </c>
      <c r="AI16" s="517"/>
      <c r="AJ16" s="517"/>
      <c r="AK16" s="517"/>
      <c r="AL16" s="519"/>
      <c r="AM16" s="458"/>
      <c r="AN16" s="459"/>
      <c r="AO16" s="459"/>
      <c r="AP16" s="459"/>
      <c r="AQ16" s="459"/>
      <c r="AR16" s="459"/>
      <c r="AS16" s="459"/>
      <c r="AT16" s="460"/>
      <c r="AU16" s="461"/>
      <c r="AV16" s="462"/>
      <c r="AW16" s="462"/>
      <c r="AX16" s="462"/>
      <c r="AY16" s="463" t="s">
        <v>149</v>
      </c>
      <c r="AZ16" s="464"/>
      <c r="BA16" s="464"/>
      <c r="BB16" s="464"/>
      <c r="BC16" s="464"/>
      <c r="BD16" s="464"/>
      <c r="BE16" s="464"/>
      <c r="BF16" s="464"/>
      <c r="BG16" s="464"/>
      <c r="BH16" s="464"/>
      <c r="BI16" s="464"/>
      <c r="BJ16" s="464"/>
      <c r="BK16" s="464"/>
      <c r="BL16" s="464"/>
      <c r="BM16" s="465"/>
      <c r="BN16" s="429">
        <v>1333971</v>
      </c>
      <c r="BO16" s="430"/>
      <c r="BP16" s="430"/>
      <c r="BQ16" s="430"/>
      <c r="BR16" s="430"/>
      <c r="BS16" s="430"/>
      <c r="BT16" s="430"/>
      <c r="BU16" s="431"/>
      <c r="BV16" s="429">
        <v>1286764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150</v>
      </c>
      <c r="N17" s="537"/>
      <c r="O17" s="537"/>
      <c r="P17" s="537"/>
      <c r="Q17" s="538"/>
      <c r="R17" s="533" t="s">
        <v>151</v>
      </c>
      <c r="S17" s="534"/>
      <c r="T17" s="534"/>
      <c r="U17" s="534"/>
      <c r="V17" s="535"/>
      <c r="W17" s="445" t="s">
        <v>152</v>
      </c>
      <c r="X17" s="446"/>
      <c r="Y17" s="446"/>
      <c r="Z17" s="446"/>
      <c r="AA17" s="446"/>
      <c r="AB17" s="436"/>
      <c r="AC17" s="480">
        <v>547</v>
      </c>
      <c r="AD17" s="481"/>
      <c r="AE17" s="481"/>
      <c r="AF17" s="481"/>
      <c r="AG17" s="523"/>
      <c r="AH17" s="480">
        <v>591</v>
      </c>
      <c r="AI17" s="481"/>
      <c r="AJ17" s="481"/>
      <c r="AK17" s="481"/>
      <c r="AL17" s="482"/>
      <c r="AM17" s="458"/>
      <c r="AN17" s="459"/>
      <c r="AO17" s="459"/>
      <c r="AP17" s="459"/>
      <c r="AQ17" s="459"/>
      <c r="AR17" s="459"/>
      <c r="AS17" s="459"/>
      <c r="AT17" s="460"/>
      <c r="AU17" s="461"/>
      <c r="AV17" s="462"/>
      <c r="AW17" s="462"/>
      <c r="AX17" s="462"/>
      <c r="AY17" s="463" t="s">
        <v>153</v>
      </c>
      <c r="AZ17" s="464"/>
      <c r="BA17" s="464"/>
      <c r="BB17" s="464"/>
      <c r="BC17" s="464"/>
      <c r="BD17" s="464"/>
      <c r="BE17" s="464"/>
      <c r="BF17" s="464"/>
      <c r="BG17" s="464"/>
      <c r="BH17" s="464"/>
      <c r="BI17" s="464"/>
      <c r="BJ17" s="464"/>
      <c r="BK17" s="464"/>
      <c r="BL17" s="464"/>
      <c r="BM17" s="465"/>
      <c r="BN17" s="429">
        <v>152630</v>
      </c>
      <c r="BO17" s="430"/>
      <c r="BP17" s="430"/>
      <c r="BQ17" s="430"/>
      <c r="BR17" s="430"/>
      <c r="BS17" s="430"/>
      <c r="BT17" s="430"/>
      <c r="BU17" s="431"/>
      <c r="BV17" s="429">
        <v>158008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154</v>
      </c>
      <c r="C18" s="472"/>
      <c r="D18" s="472"/>
      <c r="E18" s="544"/>
      <c r="F18" s="544"/>
      <c r="G18" s="544"/>
      <c r="H18" s="544"/>
      <c r="I18" s="544"/>
      <c r="J18" s="544"/>
      <c r="K18" s="544"/>
      <c r="L18" s="545">
        <v>69.55</v>
      </c>
      <c r="M18" s="545"/>
      <c r="N18" s="545"/>
      <c r="O18" s="545"/>
      <c r="P18" s="545"/>
      <c r="Q18" s="545"/>
      <c r="R18" s="546"/>
      <c r="S18" s="546"/>
      <c r="T18" s="546"/>
      <c r="U18" s="546"/>
      <c r="V18" s="547"/>
      <c r="W18" s="447"/>
      <c r="X18" s="448"/>
      <c r="Y18" s="448"/>
      <c r="Z18" s="448"/>
      <c r="AA18" s="448"/>
      <c r="AB18" s="439"/>
      <c r="AC18" s="548">
        <v>57.3</v>
      </c>
      <c r="AD18" s="549"/>
      <c r="AE18" s="549"/>
      <c r="AF18" s="549"/>
      <c r="AG18" s="550"/>
      <c r="AH18" s="548">
        <v>46.1</v>
      </c>
      <c r="AI18" s="549"/>
      <c r="AJ18" s="549"/>
      <c r="AK18" s="549"/>
      <c r="AL18" s="551"/>
      <c r="AM18" s="458"/>
      <c r="AN18" s="459"/>
      <c r="AO18" s="459"/>
      <c r="AP18" s="459"/>
      <c r="AQ18" s="459"/>
      <c r="AR18" s="459"/>
      <c r="AS18" s="459"/>
      <c r="AT18" s="460"/>
      <c r="AU18" s="461"/>
      <c r="AV18" s="462"/>
      <c r="AW18" s="462"/>
      <c r="AX18" s="462"/>
      <c r="AY18" s="463" t="s">
        <v>155</v>
      </c>
      <c r="AZ18" s="464"/>
      <c r="BA18" s="464"/>
      <c r="BB18" s="464"/>
      <c r="BC18" s="464"/>
      <c r="BD18" s="464"/>
      <c r="BE18" s="464"/>
      <c r="BF18" s="464"/>
      <c r="BG18" s="464"/>
      <c r="BH18" s="464"/>
      <c r="BI18" s="464"/>
      <c r="BJ18" s="464"/>
      <c r="BK18" s="464"/>
      <c r="BL18" s="464"/>
      <c r="BM18" s="465"/>
      <c r="BN18" s="429">
        <v>1276720</v>
      </c>
      <c r="BO18" s="430"/>
      <c r="BP18" s="430"/>
      <c r="BQ18" s="430"/>
      <c r="BR18" s="430"/>
      <c r="BS18" s="430"/>
      <c r="BT18" s="430"/>
      <c r="BU18" s="431"/>
      <c r="BV18" s="429">
        <v>1161655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156</v>
      </c>
      <c r="C19" s="472"/>
      <c r="D19" s="472"/>
      <c r="E19" s="544"/>
      <c r="F19" s="544"/>
      <c r="G19" s="544"/>
      <c r="H19" s="544"/>
      <c r="I19" s="544"/>
      <c r="J19" s="544"/>
      <c r="K19" s="544"/>
      <c r="L19" s="552">
        <v>28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157</v>
      </c>
      <c r="AZ19" s="464"/>
      <c r="BA19" s="464"/>
      <c r="BB19" s="464"/>
      <c r="BC19" s="464"/>
      <c r="BD19" s="464"/>
      <c r="BE19" s="464"/>
      <c r="BF19" s="464"/>
      <c r="BG19" s="464"/>
      <c r="BH19" s="464"/>
      <c r="BI19" s="464"/>
      <c r="BJ19" s="464"/>
      <c r="BK19" s="464"/>
      <c r="BL19" s="464"/>
      <c r="BM19" s="465"/>
      <c r="BN19" s="429">
        <v>1898997</v>
      </c>
      <c r="BO19" s="430"/>
      <c r="BP19" s="430"/>
      <c r="BQ19" s="430"/>
      <c r="BR19" s="430"/>
      <c r="BS19" s="430"/>
      <c r="BT19" s="430"/>
      <c r="BU19" s="431"/>
      <c r="BV19" s="429">
        <v>1745389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158</v>
      </c>
      <c r="C20" s="472"/>
      <c r="D20" s="472"/>
      <c r="E20" s="544"/>
      <c r="F20" s="544"/>
      <c r="G20" s="544"/>
      <c r="H20" s="544"/>
      <c r="I20" s="544"/>
      <c r="J20" s="544"/>
      <c r="K20" s="544"/>
      <c r="L20" s="552">
        <v>823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159</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160</v>
      </c>
      <c r="C22" s="567"/>
      <c r="D22" s="568"/>
      <c r="E22" s="441" t="s">
        <v>1</v>
      </c>
      <c r="F22" s="446"/>
      <c r="G22" s="446"/>
      <c r="H22" s="446"/>
      <c r="I22" s="446"/>
      <c r="J22" s="446"/>
      <c r="K22" s="436"/>
      <c r="L22" s="441" t="s">
        <v>161</v>
      </c>
      <c r="M22" s="446"/>
      <c r="N22" s="446"/>
      <c r="O22" s="446"/>
      <c r="P22" s="436"/>
      <c r="Q22" s="575" t="s">
        <v>162</v>
      </c>
      <c r="R22" s="576"/>
      <c r="S22" s="576"/>
      <c r="T22" s="576"/>
      <c r="U22" s="576"/>
      <c r="V22" s="577"/>
      <c r="W22" s="581" t="s">
        <v>163</v>
      </c>
      <c r="X22" s="567"/>
      <c r="Y22" s="568"/>
      <c r="Z22" s="441" t="s">
        <v>1</v>
      </c>
      <c r="AA22" s="446"/>
      <c r="AB22" s="446"/>
      <c r="AC22" s="446"/>
      <c r="AD22" s="446"/>
      <c r="AE22" s="446"/>
      <c r="AF22" s="446"/>
      <c r="AG22" s="436"/>
      <c r="AH22" s="592" t="s">
        <v>164</v>
      </c>
      <c r="AI22" s="446"/>
      <c r="AJ22" s="446"/>
      <c r="AK22" s="446"/>
      <c r="AL22" s="436"/>
      <c r="AM22" s="592" t="s">
        <v>165</v>
      </c>
      <c r="AN22" s="593"/>
      <c r="AO22" s="593"/>
      <c r="AP22" s="593"/>
      <c r="AQ22" s="593"/>
      <c r="AR22" s="594"/>
      <c r="AS22" s="575" t="s">
        <v>162</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166</v>
      </c>
      <c r="AZ23" s="390"/>
      <c r="BA23" s="390"/>
      <c r="BB23" s="390"/>
      <c r="BC23" s="390"/>
      <c r="BD23" s="390"/>
      <c r="BE23" s="390"/>
      <c r="BF23" s="390"/>
      <c r="BG23" s="390"/>
      <c r="BH23" s="390"/>
      <c r="BI23" s="390"/>
      <c r="BJ23" s="390"/>
      <c r="BK23" s="390"/>
      <c r="BL23" s="390"/>
      <c r="BM23" s="391"/>
      <c r="BN23" s="429">
        <v>3045692</v>
      </c>
      <c r="BO23" s="430"/>
      <c r="BP23" s="430"/>
      <c r="BQ23" s="430"/>
      <c r="BR23" s="430"/>
      <c r="BS23" s="430"/>
      <c r="BT23" s="430"/>
      <c r="BU23" s="431"/>
      <c r="BV23" s="429">
        <v>3145889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167</v>
      </c>
      <c r="F24" s="459"/>
      <c r="G24" s="459"/>
      <c r="H24" s="459"/>
      <c r="I24" s="459"/>
      <c r="J24" s="459"/>
      <c r="K24" s="460"/>
      <c r="L24" s="480">
        <v>1</v>
      </c>
      <c r="M24" s="481"/>
      <c r="N24" s="481"/>
      <c r="O24" s="481"/>
      <c r="P24" s="523"/>
      <c r="Q24" s="480">
        <v>6550</v>
      </c>
      <c r="R24" s="481"/>
      <c r="S24" s="481"/>
      <c r="T24" s="481"/>
      <c r="U24" s="481"/>
      <c r="V24" s="523"/>
      <c r="W24" s="582"/>
      <c r="X24" s="570"/>
      <c r="Y24" s="571"/>
      <c r="Z24" s="479" t="s">
        <v>168</v>
      </c>
      <c r="AA24" s="459"/>
      <c r="AB24" s="459"/>
      <c r="AC24" s="459"/>
      <c r="AD24" s="459"/>
      <c r="AE24" s="459"/>
      <c r="AF24" s="459"/>
      <c r="AG24" s="460"/>
      <c r="AH24" s="480">
        <v>37</v>
      </c>
      <c r="AI24" s="481"/>
      <c r="AJ24" s="481"/>
      <c r="AK24" s="481"/>
      <c r="AL24" s="523"/>
      <c r="AM24" s="480">
        <v>111000</v>
      </c>
      <c r="AN24" s="481"/>
      <c r="AO24" s="481"/>
      <c r="AP24" s="481"/>
      <c r="AQ24" s="481"/>
      <c r="AR24" s="523"/>
      <c r="AS24" s="480">
        <v>3000</v>
      </c>
      <c r="AT24" s="481"/>
      <c r="AU24" s="481"/>
      <c r="AV24" s="481"/>
      <c r="AW24" s="481"/>
      <c r="AX24" s="482"/>
      <c r="AY24" s="600" t="s">
        <v>169</v>
      </c>
      <c r="AZ24" s="601"/>
      <c r="BA24" s="601"/>
      <c r="BB24" s="601"/>
      <c r="BC24" s="601"/>
      <c r="BD24" s="601"/>
      <c r="BE24" s="601"/>
      <c r="BF24" s="601"/>
      <c r="BG24" s="601"/>
      <c r="BH24" s="601"/>
      <c r="BI24" s="601"/>
      <c r="BJ24" s="601"/>
      <c r="BK24" s="601"/>
      <c r="BL24" s="601"/>
      <c r="BM24" s="602"/>
      <c r="BN24" s="429">
        <v>2560836</v>
      </c>
      <c r="BO24" s="430"/>
      <c r="BP24" s="430"/>
      <c r="BQ24" s="430"/>
      <c r="BR24" s="430"/>
      <c r="BS24" s="430"/>
      <c r="BT24" s="430"/>
      <c r="BU24" s="431"/>
      <c r="BV24" s="429">
        <v>2618081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170</v>
      </c>
      <c r="F25" s="459"/>
      <c r="G25" s="459"/>
      <c r="H25" s="459"/>
      <c r="I25" s="459"/>
      <c r="J25" s="459"/>
      <c r="K25" s="460"/>
      <c r="L25" s="480">
        <v>1</v>
      </c>
      <c r="M25" s="481"/>
      <c r="N25" s="481"/>
      <c r="O25" s="481"/>
      <c r="P25" s="523"/>
      <c r="Q25" s="480">
        <v>5490</v>
      </c>
      <c r="R25" s="481"/>
      <c r="S25" s="481"/>
      <c r="T25" s="481"/>
      <c r="U25" s="481"/>
      <c r="V25" s="523"/>
      <c r="W25" s="582"/>
      <c r="X25" s="570"/>
      <c r="Y25" s="571"/>
      <c r="Z25" s="479" t="s">
        <v>171</v>
      </c>
      <c r="AA25" s="459"/>
      <c r="AB25" s="459"/>
      <c r="AC25" s="459"/>
      <c r="AD25" s="459"/>
      <c r="AE25" s="459"/>
      <c r="AF25" s="459"/>
      <c r="AG25" s="460"/>
      <c r="AH25" s="480" t="s">
        <v>127</v>
      </c>
      <c r="AI25" s="481"/>
      <c r="AJ25" s="481"/>
      <c r="AK25" s="481"/>
      <c r="AL25" s="523"/>
      <c r="AM25" s="480" t="s">
        <v>172</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t="s">
        <v>127</v>
      </c>
      <c r="BO25" s="393"/>
      <c r="BP25" s="393"/>
      <c r="BQ25" s="393"/>
      <c r="BR25" s="393"/>
      <c r="BS25" s="393"/>
      <c r="BT25" s="393"/>
      <c r="BU25" s="394"/>
      <c r="BV25" s="392" t="s">
        <v>173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5090</v>
      </c>
      <c r="R26" s="481"/>
      <c r="S26" s="481"/>
      <c r="T26" s="481"/>
      <c r="U26" s="481"/>
      <c r="V26" s="523"/>
      <c r="W26" s="582"/>
      <c r="X26" s="570"/>
      <c r="Y26" s="571"/>
      <c r="Z26" s="479" t="s">
        <v>176</v>
      </c>
      <c r="AA26" s="606"/>
      <c r="AB26" s="606"/>
      <c r="AC26" s="606"/>
      <c r="AD26" s="606"/>
      <c r="AE26" s="606"/>
      <c r="AF26" s="606"/>
      <c r="AG26" s="607"/>
      <c r="AH26" s="480" t="s">
        <v>127</v>
      </c>
      <c r="AI26" s="481"/>
      <c r="AJ26" s="481"/>
      <c r="AK26" s="481"/>
      <c r="AL26" s="523"/>
      <c r="AM26" s="480" t="s">
        <v>127</v>
      </c>
      <c r="AN26" s="481"/>
      <c r="AO26" s="481"/>
      <c r="AP26" s="481"/>
      <c r="AQ26" s="481"/>
      <c r="AR26" s="523"/>
      <c r="AS26" s="480" t="s">
        <v>127</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172</v>
      </c>
      <c r="BO26" s="430"/>
      <c r="BP26" s="430"/>
      <c r="BQ26" s="430"/>
      <c r="BR26" s="430"/>
      <c r="BS26" s="430"/>
      <c r="BT26" s="430"/>
      <c r="BU26" s="431"/>
      <c r="BV26" s="429" t="s">
        <v>127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2299</v>
      </c>
      <c r="R27" s="481"/>
      <c r="S27" s="481"/>
      <c r="T27" s="481"/>
      <c r="U27" s="481"/>
      <c r="V27" s="523"/>
      <c r="W27" s="582"/>
      <c r="X27" s="570"/>
      <c r="Y27" s="571"/>
      <c r="Z27" s="479" t="s">
        <v>179</v>
      </c>
      <c r="AA27" s="459"/>
      <c r="AB27" s="459"/>
      <c r="AC27" s="459"/>
      <c r="AD27" s="459"/>
      <c r="AE27" s="459"/>
      <c r="AF27" s="459"/>
      <c r="AG27" s="460"/>
      <c r="AH27" s="480" t="s">
        <v>172</v>
      </c>
      <c r="AI27" s="481"/>
      <c r="AJ27" s="481"/>
      <c r="AK27" s="481"/>
      <c r="AL27" s="523"/>
      <c r="AM27" s="480" t="s">
        <v>127</v>
      </c>
      <c r="AN27" s="481"/>
      <c r="AO27" s="481"/>
      <c r="AP27" s="481"/>
      <c r="AQ27" s="481"/>
      <c r="AR27" s="523"/>
      <c r="AS27" s="480" t="s">
        <v>127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3" t="s">
        <v>173</v>
      </c>
      <c r="BO27" s="604"/>
      <c r="BP27" s="604"/>
      <c r="BQ27" s="604"/>
      <c r="BR27" s="604"/>
      <c r="BS27" s="604"/>
      <c r="BT27" s="604"/>
      <c r="BU27" s="605"/>
      <c r="BV27" s="603" t="s">
        <v>127</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1948</v>
      </c>
      <c r="R28" s="481"/>
      <c r="S28" s="481"/>
      <c r="T28" s="481"/>
      <c r="U28" s="481"/>
      <c r="V28" s="523"/>
      <c r="W28" s="582"/>
      <c r="X28" s="570"/>
      <c r="Y28" s="571"/>
      <c r="Z28" s="479" t="s">
        <v>182</v>
      </c>
      <c r="AA28" s="459"/>
      <c r="AB28" s="459"/>
      <c r="AC28" s="459"/>
      <c r="AD28" s="459"/>
      <c r="AE28" s="459"/>
      <c r="AF28" s="459"/>
      <c r="AG28" s="460"/>
      <c r="AH28" s="480" t="s">
        <v>127</v>
      </c>
      <c r="AI28" s="481"/>
      <c r="AJ28" s="481"/>
      <c r="AK28" s="481"/>
      <c r="AL28" s="523"/>
      <c r="AM28" s="480" t="s">
        <v>173</v>
      </c>
      <c r="AN28" s="481"/>
      <c r="AO28" s="481"/>
      <c r="AP28" s="481"/>
      <c r="AQ28" s="481"/>
      <c r="AR28" s="523"/>
      <c r="AS28" s="480" t="s">
        <v>172</v>
      </c>
      <c r="AT28" s="481"/>
      <c r="AU28" s="481"/>
      <c r="AV28" s="481"/>
      <c r="AW28" s="481"/>
      <c r="AX28" s="482"/>
      <c r="AY28" s="608" t="s">
        <v>183</v>
      </c>
      <c r="AZ28" s="609"/>
      <c r="BA28" s="609"/>
      <c r="BB28" s="610"/>
      <c r="BC28" s="389" t="s">
        <v>47</v>
      </c>
      <c r="BD28" s="390"/>
      <c r="BE28" s="390"/>
      <c r="BF28" s="390"/>
      <c r="BG28" s="390"/>
      <c r="BH28" s="390"/>
      <c r="BI28" s="390"/>
      <c r="BJ28" s="390"/>
      <c r="BK28" s="390"/>
      <c r="BL28" s="390"/>
      <c r="BM28" s="391"/>
      <c r="BN28" s="392">
        <v>405311</v>
      </c>
      <c r="BO28" s="393"/>
      <c r="BP28" s="393"/>
      <c r="BQ28" s="393"/>
      <c r="BR28" s="393"/>
      <c r="BS28" s="393"/>
      <c r="BT28" s="393"/>
      <c r="BU28" s="394"/>
      <c r="BV28" s="392">
        <v>400289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6</v>
      </c>
      <c r="M29" s="481"/>
      <c r="N29" s="481"/>
      <c r="O29" s="481"/>
      <c r="P29" s="523"/>
      <c r="Q29" s="480">
        <v>1824</v>
      </c>
      <c r="R29" s="481"/>
      <c r="S29" s="481"/>
      <c r="T29" s="481"/>
      <c r="U29" s="481"/>
      <c r="V29" s="523"/>
      <c r="W29" s="583"/>
      <c r="X29" s="584"/>
      <c r="Y29" s="585"/>
      <c r="Z29" s="479" t="s">
        <v>185</v>
      </c>
      <c r="AA29" s="459"/>
      <c r="AB29" s="459"/>
      <c r="AC29" s="459"/>
      <c r="AD29" s="459"/>
      <c r="AE29" s="459"/>
      <c r="AF29" s="459"/>
      <c r="AG29" s="460"/>
      <c r="AH29" s="480">
        <v>37</v>
      </c>
      <c r="AI29" s="481"/>
      <c r="AJ29" s="481"/>
      <c r="AK29" s="481"/>
      <c r="AL29" s="523"/>
      <c r="AM29" s="480">
        <v>111000</v>
      </c>
      <c r="AN29" s="481"/>
      <c r="AO29" s="481"/>
      <c r="AP29" s="481"/>
      <c r="AQ29" s="481"/>
      <c r="AR29" s="523"/>
      <c r="AS29" s="480">
        <v>3000</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94</v>
      </c>
      <c r="BO29" s="430"/>
      <c r="BP29" s="430"/>
      <c r="BQ29" s="430"/>
      <c r="BR29" s="430"/>
      <c r="BS29" s="430"/>
      <c r="BT29" s="430"/>
      <c r="BU29" s="431"/>
      <c r="BV29" s="429">
        <v>94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94.3</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49</v>
      </c>
      <c r="BD30" s="601"/>
      <c r="BE30" s="601"/>
      <c r="BF30" s="601"/>
      <c r="BG30" s="601"/>
      <c r="BH30" s="601"/>
      <c r="BI30" s="601"/>
      <c r="BJ30" s="601"/>
      <c r="BK30" s="601"/>
      <c r="BL30" s="601"/>
      <c r="BM30" s="602"/>
      <c r="BN30" s="603">
        <v>1056903</v>
      </c>
      <c r="BO30" s="604"/>
      <c r="BP30" s="604"/>
      <c r="BQ30" s="604"/>
      <c r="BR30" s="604"/>
      <c r="BS30" s="604"/>
      <c r="BT30" s="604"/>
      <c r="BU30" s="605"/>
      <c r="BV30" s="603">
        <v>1198607</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196</v>
      </c>
      <c r="X33" s="418"/>
      <c r="Y33" s="418"/>
      <c r="Z33" s="418"/>
      <c r="AA33" s="418"/>
      <c r="AB33" s="418"/>
      <c r="AC33" s="418"/>
      <c r="AD33" s="418"/>
      <c r="AE33" s="418"/>
      <c r="AF33" s="418"/>
      <c r="AG33" s="418"/>
      <c r="AH33" s="418"/>
      <c r="AI33" s="418"/>
      <c r="AJ33" s="418"/>
      <c r="AK33" s="418"/>
      <c r="AL33" s="216"/>
      <c r="AM33" s="453" t="s">
        <v>194</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201</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一部事務組合下北医療センター</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下北地域広域行政事務組合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青森県後期高齢者医療広域連合（一般会計分）</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青森県後期高齢者医療広域連合（特別会計分）</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青森県市町村総合事務組合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青森県交通災害共済組合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青森県市町村職員退職組合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o+q1M3FMKfQyePd2rr5Cl5NjK1hc+0RvNqnFTyxM73Al5s0w/9N5uJAUQte4Gqvb+EFqT108HyPLKO/nGvsDQ==" saltValue="ZaZV+DvUeWmVB/xIskIb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3"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6.21</v>
      </c>
      <c r="G34" s="33">
        <v>6.08</v>
      </c>
      <c r="H34" s="33">
        <v>4.91</v>
      </c>
      <c r="I34" s="33">
        <v>4.46</v>
      </c>
      <c r="J34" s="34">
        <v>5.5</v>
      </c>
      <c r="K34" s="22"/>
      <c r="L34" s="22"/>
      <c r="M34" s="22"/>
      <c r="N34" s="22"/>
      <c r="O34" s="22"/>
      <c r="P34" s="22"/>
    </row>
    <row r="35" spans="1:16" ht="39" customHeight="1" x14ac:dyDescent="0.15">
      <c r="A35" s="22"/>
      <c r="B35" s="35"/>
      <c r="C35" s="1204" t="s">
        <v>568</v>
      </c>
      <c r="D35" s="1205"/>
      <c r="E35" s="1206"/>
      <c r="F35" s="36">
        <v>0.26</v>
      </c>
      <c r="G35" s="37">
        <v>1.1399999999999999</v>
      </c>
      <c r="H35" s="37">
        <v>1.21</v>
      </c>
      <c r="I35" s="37">
        <v>1.06</v>
      </c>
      <c r="J35" s="38">
        <v>2.69</v>
      </c>
      <c r="K35" s="22"/>
      <c r="L35" s="22"/>
      <c r="M35" s="22"/>
      <c r="N35" s="22"/>
      <c r="O35" s="22"/>
      <c r="P35" s="22"/>
    </row>
    <row r="36" spans="1:16" ht="39" customHeight="1" x14ac:dyDescent="0.15">
      <c r="A36" s="22"/>
      <c r="B36" s="35"/>
      <c r="C36" s="1204" t="s">
        <v>569</v>
      </c>
      <c r="D36" s="1205"/>
      <c r="E36" s="1206"/>
      <c r="F36" s="36">
        <v>0.41</v>
      </c>
      <c r="G36" s="37">
        <v>0.04</v>
      </c>
      <c r="H36" s="37">
        <v>0.1</v>
      </c>
      <c r="I36" s="37">
        <v>0.2</v>
      </c>
      <c r="J36" s="38">
        <v>0.2</v>
      </c>
      <c r="K36" s="22"/>
      <c r="L36" s="22"/>
      <c r="M36" s="22"/>
      <c r="N36" s="22"/>
      <c r="O36" s="22"/>
      <c r="P36" s="22"/>
    </row>
    <row r="37" spans="1:16" ht="39" customHeight="1" x14ac:dyDescent="0.15">
      <c r="A37" s="22"/>
      <c r="B37" s="35"/>
      <c r="C37" s="1204" t="s">
        <v>570</v>
      </c>
      <c r="D37" s="1205"/>
      <c r="E37" s="1206"/>
      <c r="F37" s="36">
        <v>0.08</v>
      </c>
      <c r="G37" s="37">
        <v>0.09</v>
      </c>
      <c r="H37" s="37">
        <v>0.1</v>
      </c>
      <c r="I37" s="37">
        <v>0.08</v>
      </c>
      <c r="J37" s="38">
        <v>0.1</v>
      </c>
      <c r="K37" s="22"/>
      <c r="L37" s="22"/>
      <c r="M37" s="22"/>
      <c r="N37" s="22"/>
      <c r="O37" s="22"/>
      <c r="P37" s="22"/>
    </row>
    <row r="38" spans="1:16" ht="39" customHeight="1" x14ac:dyDescent="0.15">
      <c r="A38" s="22"/>
      <c r="B38" s="35"/>
      <c r="C38" s="1204" t="s">
        <v>571</v>
      </c>
      <c r="D38" s="1205"/>
      <c r="E38" s="1206"/>
      <c r="F38" s="36">
        <v>0</v>
      </c>
      <c r="G38" s="37">
        <v>0</v>
      </c>
      <c r="H38" s="37">
        <v>0</v>
      </c>
      <c r="I38" s="37">
        <v>0</v>
      </c>
      <c r="J38" s="38">
        <v>0</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572</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573</v>
      </c>
      <c r="D43" s="1208"/>
      <c r="E43" s="1209"/>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4MoQhn0Kbqi83sUWvuNl3omU10yOqjuwD90nM7PKMuiGN/An30bRthylo4W2+iIllfAPUeTBKWmNlkstVfOyA==" saltValue="pXMRIEEwXH3YMSmMg39R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352</v>
      </c>
      <c r="L45" s="60">
        <v>336</v>
      </c>
      <c r="M45" s="60">
        <v>314</v>
      </c>
      <c r="N45" s="60">
        <v>310</v>
      </c>
      <c r="O45" s="61">
        <v>383</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517</v>
      </c>
      <c r="L46" s="64" t="s">
        <v>517</v>
      </c>
      <c r="M46" s="64" t="s">
        <v>517</v>
      </c>
      <c r="N46" s="64" t="s">
        <v>517</v>
      </c>
      <c r="O46" s="65" t="s">
        <v>517</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517</v>
      </c>
      <c r="L47" s="64" t="s">
        <v>517</v>
      </c>
      <c r="M47" s="64" t="s">
        <v>517</v>
      </c>
      <c r="N47" s="64" t="s">
        <v>517</v>
      </c>
      <c r="O47" s="65" t="s">
        <v>517</v>
      </c>
      <c r="P47" s="48"/>
      <c r="Q47" s="48"/>
      <c r="R47" s="48"/>
      <c r="S47" s="48"/>
      <c r="T47" s="48"/>
      <c r="U47" s="48"/>
    </row>
    <row r="48" spans="1:21" ht="30.75" customHeight="1" x14ac:dyDescent="0.15">
      <c r="A48" s="48"/>
      <c r="B48" s="1214"/>
      <c r="C48" s="1215"/>
      <c r="D48" s="62"/>
      <c r="E48" s="1220" t="s">
        <v>14</v>
      </c>
      <c r="F48" s="1220"/>
      <c r="G48" s="1220"/>
      <c r="H48" s="1220"/>
      <c r="I48" s="1220"/>
      <c r="J48" s="1221"/>
      <c r="K48" s="63">
        <v>44</v>
      </c>
      <c r="L48" s="64">
        <v>32</v>
      </c>
      <c r="M48" s="64">
        <v>33</v>
      </c>
      <c r="N48" s="64">
        <v>33</v>
      </c>
      <c r="O48" s="65">
        <v>36</v>
      </c>
      <c r="P48" s="48"/>
      <c r="Q48" s="48"/>
      <c r="R48" s="48"/>
      <c r="S48" s="48"/>
      <c r="T48" s="48"/>
      <c r="U48" s="48"/>
    </row>
    <row r="49" spans="1:21" ht="30.75" customHeight="1" x14ac:dyDescent="0.15">
      <c r="A49" s="48"/>
      <c r="B49" s="1214"/>
      <c r="C49" s="1215"/>
      <c r="D49" s="62"/>
      <c r="E49" s="1220" t="s">
        <v>15</v>
      </c>
      <c r="F49" s="1220"/>
      <c r="G49" s="1220"/>
      <c r="H49" s="1220"/>
      <c r="I49" s="1220"/>
      <c r="J49" s="1221"/>
      <c r="K49" s="63">
        <v>57</v>
      </c>
      <c r="L49" s="64">
        <v>57</v>
      </c>
      <c r="M49" s="64">
        <v>57</v>
      </c>
      <c r="N49" s="64">
        <v>42</v>
      </c>
      <c r="O49" s="65">
        <v>41</v>
      </c>
      <c r="P49" s="48"/>
      <c r="Q49" s="48"/>
      <c r="R49" s="48"/>
      <c r="S49" s="48"/>
      <c r="T49" s="48"/>
      <c r="U49" s="48"/>
    </row>
    <row r="50" spans="1:21" ht="30.75" customHeight="1" x14ac:dyDescent="0.15">
      <c r="A50" s="48"/>
      <c r="B50" s="1214"/>
      <c r="C50" s="1215"/>
      <c r="D50" s="62"/>
      <c r="E50" s="1220" t="s">
        <v>16</v>
      </c>
      <c r="F50" s="1220"/>
      <c r="G50" s="1220"/>
      <c r="H50" s="1220"/>
      <c r="I50" s="1220"/>
      <c r="J50" s="1221"/>
      <c r="K50" s="63" t="s">
        <v>517</v>
      </c>
      <c r="L50" s="64" t="s">
        <v>517</v>
      </c>
      <c r="M50" s="64" t="s">
        <v>517</v>
      </c>
      <c r="N50" s="64" t="s">
        <v>517</v>
      </c>
      <c r="O50" s="65" t="s">
        <v>517</v>
      </c>
      <c r="P50" s="48"/>
      <c r="Q50" s="48"/>
      <c r="R50" s="48"/>
      <c r="S50" s="48"/>
      <c r="T50" s="48"/>
      <c r="U50" s="48"/>
    </row>
    <row r="51" spans="1:21" ht="30.75" customHeight="1" x14ac:dyDescent="0.15">
      <c r="A51" s="48"/>
      <c r="B51" s="1216"/>
      <c r="C51" s="1217"/>
      <c r="D51" s="66"/>
      <c r="E51" s="1220" t="s">
        <v>17</v>
      </c>
      <c r="F51" s="1220"/>
      <c r="G51" s="1220"/>
      <c r="H51" s="1220"/>
      <c r="I51" s="1220"/>
      <c r="J51" s="1221"/>
      <c r="K51" s="63">
        <v>4</v>
      </c>
      <c r="L51" s="64">
        <v>0</v>
      </c>
      <c r="M51" s="64">
        <v>0</v>
      </c>
      <c r="N51" s="64">
        <v>0</v>
      </c>
      <c r="O51" s="65">
        <v>0</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288</v>
      </c>
      <c r="L52" s="64">
        <v>284</v>
      </c>
      <c r="M52" s="64">
        <v>256</v>
      </c>
      <c r="N52" s="64">
        <v>247</v>
      </c>
      <c r="O52" s="65">
        <v>300</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169</v>
      </c>
      <c r="L53" s="69">
        <v>141</v>
      </c>
      <c r="M53" s="69">
        <v>148</v>
      </c>
      <c r="N53" s="69">
        <v>138</v>
      </c>
      <c r="O53" s="70">
        <v>160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24</v>
      </c>
      <c r="C57" s="1229"/>
      <c r="D57" s="1232" t="s">
        <v>25</v>
      </c>
      <c r="E57" s="1233"/>
      <c r="F57" s="1233"/>
      <c r="G57" s="1233"/>
      <c r="H57" s="1233"/>
      <c r="I57" s="1233"/>
      <c r="J57" s="1234"/>
      <c r="K57" s="83"/>
      <c r="L57" s="84"/>
      <c r="M57" s="84"/>
      <c r="N57" s="84"/>
      <c r="O57" s="85"/>
    </row>
    <row r="58" spans="1:21" ht="31.5" customHeight="1" thickBot="1" x14ac:dyDescent="0.2">
      <c r="B58" s="1230"/>
      <c r="C58" s="1231"/>
      <c r="D58" s="1235" t="s">
        <v>26</v>
      </c>
      <c r="E58" s="1236"/>
      <c r="F58" s="1236"/>
      <c r="G58" s="1236"/>
      <c r="H58" s="1236"/>
      <c r="I58" s="1236"/>
      <c r="J58" s="123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vUEf4zUxY4HIqtdjPYYCe2XQt+YYH0KzZlrFuXD4zuy9DQsW9N+ggdDnKVHVT/fXokt2x4qxf8+PQC+UzXeOg==" saltValue="EqmI2L9qyztHhMRc3jEZ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38" t="s">
        <v>29</v>
      </c>
      <c r="C41" s="1239"/>
      <c r="D41" s="102"/>
      <c r="E41" s="1244" t="s">
        <v>30</v>
      </c>
      <c r="F41" s="1244"/>
      <c r="G41" s="1244"/>
      <c r="H41" s="1245"/>
      <c r="I41" s="103">
        <v>3324</v>
      </c>
      <c r="J41" s="104">
        <v>3186</v>
      </c>
      <c r="K41" s="104">
        <v>3090</v>
      </c>
      <c r="L41" s="104">
        <v>3146</v>
      </c>
      <c r="M41" s="105">
        <v>3046</v>
      </c>
    </row>
    <row r="42" spans="2:13" ht="27.75" customHeight="1" x14ac:dyDescent="0.15">
      <c r="B42" s="1240"/>
      <c r="C42" s="1241"/>
      <c r="D42" s="106"/>
      <c r="E42" s="1246" t="s">
        <v>31</v>
      </c>
      <c r="F42" s="1246"/>
      <c r="G42" s="1246"/>
      <c r="H42" s="1247"/>
      <c r="I42" s="107" t="s">
        <v>517</v>
      </c>
      <c r="J42" s="108" t="s">
        <v>517</v>
      </c>
      <c r="K42" s="108" t="s">
        <v>517</v>
      </c>
      <c r="L42" s="108" t="s">
        <v>517</v>
      </c>
      <c r="M42" s="109" t="s">
        <v>517</v>
      </c>
    </row>
    <row r="43" spans="2:13" ht="27.75" customHeight="1" x14ac:dyDescent="0.15">
      <c r="B43" s="1240"/>
      <c r="C43" s="1241"/>
      <c r="D43" s="106"/>
      <c r="E43" s="1246" t="s">
        <v>32</v>
      </c>
      <c r="F43" s="1246"/>
      <c r="G43" s="1246"/>
      <c r="H43" s="1247"/>
      <c r="I43" s="107">
        <v>381</v>
      </c>
      <c r="J43" s="108">
        <v>328</v>
      </c>
      <c r="K43" s="108">
        <v>295</v>
      </c>
      <c r="L43" s="108">
        <v>256</v>
      </c>
      <c r="M43" s="109">
        <v>282</v>
      </c>
    </row>
    <row r="44" spans="2:13" ht="27.75" customHeight="1" x14ac:dyDescent="0.15">
      <c r="B44" s="1240"/>
      <c r="C44" s="1241"/>
      <c r="D44" s="106"/>
      <c r="E44" s="1246" t="s">
        <v>33</v>
      </c>
      <c r="F44" s="1246"/>
      <c r="G44" s="1246"/>
      <c r="H44" s="1247"/>
      <c r="I44" s="107">
        <v>384</v>
      </c>
      <c r="J44" s="108">
        <v>332</v>
      </c>
      <c r="K44" s="108">
        <v>288</v>
      </c>
      <c r="L44" s="108">
        <v>250</v>
      </c>
      <c r="M44" s="109">
        <v>215</v>
      </c>
    </row>
    <row r="45" spans="2:13" ht="27.75" customHeight="1" x14ac:dyDescent="0.15">
      <c r="B45" s="1240"/>
      <c r="C45" s="1241"/>
      <c r="D45" s="106"/>
      <c r="E45" s="1246" t="s">
        <v>34</v>
      </c>
      <c r="F45" s="1246"/>
      <c r="G45" s="1246"/>
      <c r="H45" s="1247"/>
      <c r="I45" s="107">
        <v>482</v>
      </c>
      <c r="J45" s="108">
        <v>437</v>
      </c>
      <c r="K45" s="108">
        <v>411</v>
      </c>
      <c r="L45" s="108">
        <v>394</v>
      </c>
      <c r="M45" s="109">
        <v>372</v>
      </c>
    </row>
    <row r="46" spans="2:13" ht="27.75" customHeight="1" x14ac:dyDescent="0.15">
      <c r="B46" s="1240"/>
      <c r="C46" s="1241"/>
      <c r="D46" s="110"/>
      <c r="E46" s="1246" t="s">
        <v>35</v>
      </c>
      <c r="F46" s="1246"/>
      <c r="G46" s="1246"/>
      <c r="H46" s="1247"/>
      <c r="I46" s="107" t="s">
        <v>517</v>
      </c>
      <c r="J46" s="108" t="s">
        <v>517</v>
      </c>
      <c r="K46" s="108" t="s">
        <v>517</v>
      </c>
      <c r="L46" s="108" t="s">
        <v>517</v>
      </c>
      <c r="M46" s="109" t="s">
        <v>517</v>
      </c>
    </row>
    <row r="47" spans="2:13" ht="27.75" customHeight="1" x14ac:dyDescent="0.15">
      <c r="B47" s="1240"/>
      <c r="C47" s="1241"/>
      <c r="D47" s="111"/>
      <c r="E47" s="1248" t="s">
        <v>36</v>
      </c>
      <c r="F47" s="1249"/>
      <c r="G47" s="1249"/>
      <c r="H47" s="1250"/>
      <c r="I47" s="107" t="s">
        <v>517</v>
      </c>
      <c r="J47" s="108" t="s">
        <v>517</v>
      </c>
      <c r="K47" s="108" t="s">
        <v>517</v>
      </c>
      <c r="L47" s="108" t="s">
        <v>517</v>
      </c>
      <c r="M47" s="109" t="s">
        <v>517</v>
      </c>
    </row>
    <row r="48" spans="2:13" ht="27.75" customHeight="1" x14ac:dyDescent="0.15">
      <c r="B48" s="1240"/>
      <c r="C48" s="1241"/>
      <c r="D48" s="106"/>
      <c r="E48" s="1246" t="s">
        <v>37</v>
      </c>
      <c r="F48" s="1246"/>
      <c r="G48" s="1246"/>
      <c r="H48" s="1247"/>
      <c r="I48" s="107" t="s">
        <v>517</v>
      </c>
      <c r="J48" s="108" t="s">
        <v>517</v>
      </c>
      <c r="K48" s="108" t="s">
        <v>517</v>
      </c>
      <c r="L48" s="108" t="s">
        <v>517</v>
      </c>
      <c r="M48" s="109" t="s">
        <v>517</v>
      </c>
    </row>
    <row r="49" spans="2:13" ht="27.75" customHeight="1" x14ac:dyDescent="0.15">
      <c r="B49" s="1242"/>
      <c r="C49" s="1243"/>
      <c r="D49" s="106"/>
      <c r="E49" s="1246" t="s">
        <v>38</v>
      </c>
      <c r="F49" s="1246"/>
      <c r="G49" s="1246"/>
      <c r="H49" s="1247"/>
      <c r="I49" s="107" t="s">
        <v>517</v>
      </c>
      <c r="J49" s="108" t="s">
        <v>517</v>
      </c>
      <c r="K49" s="108" t="s">
        <v>517</v>
      </c>
      <c r="L49" s="108" t="s">
        <v>517</v>
      </c>
      <c r="M49" s="109" t="s">
        <v>517</v>
      </c>
    </row>
    <row r="50" spans="2:13" ht="27.75" customHeight="1" x14ac:dyDescent="0.15">
      <c r="B50" s="1251" t="s">
        <v>39</v>
      </c>
      <c r="C50" s="1252"/>
      <c r="D50" s="112"/>
      <c r="E50" s="1246" t="s">
        <v>40</v>
      </c>
      <c r="F50" s="1246"/>
      <c r="G50" s="1246"/>
      <c r="H50" s="1247"/>
      <c r="I50" s="107">
        <v>1288</v>
      </c>
      <c r="J50" s="108">
        <v>1448</v>
      </c>
      <c r="K50" s="108">
        <v>1552</v>
      </c>
      <c r="L50" s="108">
        <v>1570</v>
      </c>
      <c r="M50" s="109">
        <v>1396</v>
      </c>
    </row>
    <row r="51" spans="2:13" ht="27.75" customHeight="1" x14ac:dyDescent="0.15">
      <c r="B51" s="1240"/>
      <c r="C51" s="1241"/>
      <c r="D51" s="106"/>
      <c r="E51" s="1246" t="s">
        <v>41</v>
      </c>
      <c r="F51" s="1246"/>
      <c r="G51" s="1246"/>
      <c r="H51" s="1247"/>
      <c r="I51" s="107">
        <v>116</v>
      </c>
      <c r="J51" s="108">
        <v>118</v>
      </c>
      <c r="K51" s="108">
        <v>118</v>
      </c>
      <c r="L51" s="108">
        <v>91</v>
      </c>
      <c r="M51" s="109">
        <v>73</v>
      </c>
    </row>
    <row r="52" spans="2:13" ht="27.75" customHeight="1" x14ac:dyDescent="0.15">
      <c r="B52" s="1242"/>
      <c r="C52" s="1243"/>
      <c r="D52" s="106"/>
      <c r="E52" s="1246" t="s">
        <v>42</v>
      </c>
      <c r="F52" s="1246"/>
      <c r="G52" s="1246"/>
      <c r="H52" s="1247"/>
      <c r="I52" s="107">
        <v>2792</v>
      </c>
      <c r="J52" s="108">
        <v>2693</v>
      </c>
      <c r="K52" s="108">
        <v>2514</v>
      </c>
      <c r="L52" s="108">
        <v>2573</v>
      </c>
      <c r="M52" s="109">
        <v>2391</v>
      </c>
    </row>
    <row r="53" spans="2:13" ht="27.75" customHeight="1" thickBot="1" x14ac:dyDescent="0.2">
      <c r="B53" s="1253" t="s">
        <v>43</v>
      </c>
      <c r="C53" s="1254"/>
      <c r="D53" s="113"/>
      <c r="E53" s="1255" t="s">
        <v>44</v>
      </c>
      <c r="F53" s="1255"/>
      <c r="G53" s="1255"/>
      <c r="H53" s="1256"/>
      <c r="I53" s="114">
        <v>374</v>
      </c>
      <c r="J53" s="115">
        <v>24</v>
      </c>
      <c r="K53" s="115">
        <v>-100</v>
      </c>
      <c r="L53" s="115">
        <v>-188</v>
      </c>
      <c r="M53" s="116">
        <v>54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X5L55W+GEs24LaUUmIJQGEG48iXWo6G/0G26fWBKZsQKV1uP5k97IwaWZyctLBrZPk8yVYVq4m6MfwA3cCjg==" saltValue="ISIMHY5+9Z/qutGLt3Eo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9" zoomScale="55" zoomScaleNormal="55"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59" t="s">
        <v>47</v>
      </c>
      <c r="D55" s="1259"/>
      <c r="E55" s="1260"/>
      <c r="F55" s="128">
        <v>373</v>
      </c>
      <c r="G55" s="128">
        <v>400</v>
      </c>
      <c r="H55" s="129">
        <v>405</v>
      </c>
    </row>
    <row r="56" spans="2:8" ht="52.5" customHeight="1" x14ac:dyDescent="0.15">
      <c r="B56" s="130"/>
      <c r="C56" s="1261" t="s">
        <v>48</v>
      </c>
      <c r="D56" s="1261"/>
      <c r="E56" s="1262"/>
      <c r="F56" s="131">
        <v>0</v>
      </c>
      <c r="G56" s="131">
        <v>0</v>
      </c>
      <c r="H56" s="132">
        <v>0</v>
      </c>
    </row>
    <row r="57" spans="2:8" ht="53.25" customHeight="1" x14ac:dyDescent="0.15">
      <c r="B57" s="130"/>
      <c r="C57" s="1263" t="s">
        <v>49</v>
      </c>
      <c r="D57" s="1263"/>
      <c r="E57" s="1264"/>
      <c r="F57" s="133">
        <v>1202</v>
      </c>
      <c r="G57" s="133">
        <v>1199</v>
      </c>
      <c r="H57" s="134">
        <v>1057</v>
      </c>
    </row>
    <row r="58" spans="2:8" ht="45.75" customHeight="1" x14ac:dyDescent="0.15">
      <c r="B58" s="135"/>
      <c r="C58" s="1266" t="s">
        <v>588</v>
      </c>
      <c r="D58" s="1267"/>
      <c r="E58" s="1268"/>
      <c r="F58" s="1265">
        <v>488</v>
      </c>
      <c r="G58" s="1265">
        <v>429</v>
      </c>
      <c r="H58" s="137">
        <v>356</v>
      </c>
    </row>
    <row r="59" spans="2:8" ht="45.75" customHeight="1" x14ac:dyDescent="0.15">
      <c r="B59" s="135"/>
      <c r="C59" s="1266" t="s">
        <v>589</v>
      </c>
      <c r="D59" s="1267"/>
      <c r="E59" s="1268"/>
      <c r="F59" s="1265">
        <v>228</v>
      </c>
      <c r="G59" s="1265">
        <v>297</v>
      </c>
      <c r="H59" s="137">
        <v>297</v>
      </c>
    </row>
    <row r="60" spans="2:8" ht="45.75" customHeight="1" x14ac:dyDescent="0.15">
      <c r="B60" s="135"/>
      <c r="C60" s="1266" t="s">
        <v>590</v>
      </c>
      <c r="D60" s="1267"/>
      <c r="E60" s="1268"/>
      <c r="F60" s="1265">
        <v>220</v>
      </c>
      <c r="G60" s="1265">
        <v>181</v>
      </c>
      <c r="H60" s="137">
        <v>141</v>
      </c>
    </row>
    <row r="61" spans="2:8" ht="45.75" customHeight="1" x14ac:dyDescent="0.15">
      <c r="B61" s="135"/>
      <c r="C61" s="1266" t="s">
        <v>591</v>
      </c>
      <c r="D61" s="1267"/>
      <c r="E61" s="1268"/>
      <c r="F61" s="136">
        <v>88</v>
      </c>
      <c r="G61" s="136">
        <v>88</v>
      </c>
      <c r="H61" s="137">
        <v>115</v>
      </c>
    </row>
    <row r="62" spans="2:8" ht="45.75" customHeight="1" thickBot="1" x14ac:dyDescent="0.2">
      <c r="B62" s="138"/>
      <c r="C62" s="1269" t="s">
        <v>592</v>
      </c>
      <c r="D62" s="1270"/>
      <c r="E62" s="1271"/>
      <c r="F62" s="139">
        <v>154</v>
      </c>
      <c r="G62" s="139">
        <v>178</v>
      </c>
      <c r="H62" s="140">
        <v>113</v>
      </c>
    </row>
    <row r="63" spans="2:8" ht="52.5" customHeight="1" thickBot="1" x14ac:dyDescent="0.2">
      <c r="B63" s="141"/>
      <c r="C63" s="1257" t="s">
        <v>50</v>
      </c>
      <c r="D63" s="1257"/>
      <c r="E63" s="1258"/>
      <c r="F63" s="142">
        <v>1575</v>
      </c>
      <c r="G63" s="142">
        <v>1599</v>
      </c>
      <c r="H63" s="143">
        <v>1462</v>
      </c>
    </row>
    <row r="64" spans="2:8" ht="15" customHeight="1" x14ac:dyDescent="0.15"/>
  </sheetData>
  <sheetProtection algorithmName="SHA-512" hashValue="XfhDO2FRofvA2WZsuQ7JTh2etkzMUlvLXSVZE+gIsoCIaI0384NHPwLMcaW7ZvcH7Sa/PxtO9Ty+uAtqwbPiEQ==" saltValue="9hd9RUdC2gAErzAgR2gF7g=="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569354</v>
      </c>
      <c r="E3" s="162"/>
      <c r="F3" s="163">
        <v>245039</v>
      </c>
      <c r="G3" s="164"/>
      <c r="H3" s="165"/>
    </row>
    <row r="4" spans="1:8" x14ac:dyDescent="0.15">
      <c r="A4" s="166"/>
      <c r="B4" s="167"/>
      <c r="C4" s="168"/>
      <c r="D4" s="169">
        <v>79473</v>
      </c>
      <c r="E4" s="170"/>
      <c r="F4" s="171">
        <v>108922</v>
      </c>
      <c r="G4" s="172"/>
      <c r="H4" s="173"/>
    </row>
    <row r="5" spans="1:8" x14ac:dyDescent="0.15">
      <c r="A5" s="154" t="s">
        <v>551</v>
      </c>
      <c r="B5" s="159"/>
      <c r="C5" s="160"/>
      <c r="D5" s="161">
        <v>79689</v>
      </c>
      <c r="E5" s="162"/>
      <c r="F5" s="163">
        <v>291945</v>
      </c>
      <c r="G5" s="164"/>
      <c r="H5" s="165"/>
    </row>
    <row r="6" spans="1:8" x14ac:dyDescent="0.15">
      <c r="A6" s="166"/>
      <c r="B6" s="167"/>
      <c r="C6" s="168"/>
      <c r="D6" s="169">
        <v>29636</v>
      </c>
      <c r="E6" s="170"/>
      <c r="F6" s="171">
        <v>127651</v>
      </c>
      <c r="G6" s="172"/>
      <c r="H6" s="173"/>
    </row>
    <row r="7" spans="1:8" x14ac:dyDescent="0.15">
      <c r="A7" s="154" t="s">
        <v>552</v>
      </c>
      <c r="B7" s="159"/>
      <c r="C7" s="160"/>
      <c r="D7" s="161">
        <v>108943</v>
      </c>
      <c r="E7" s="162"/>
      <c r="F7" s="163">
        <v>291173</v>
      </c>
      <c r="G7" s="164"/>
      <c r="H7" s="165"/>
    </row>
    <row r="8" spans="1:8" x14ac:dyDescent="0.15">
      <c r="A8" s="166"/>
      <c r="B8" s="167"/>
      <c r="C8" s="168"/>
      <c r="D8" s="169">
        <v>59173</v>
      </c>
      <c r="E8" s="170"/>
      <c r="F8" s="171">
        <v>119071</v>
      </c>
      <c r="G8" s="172"/>
      <c r="H8" s="173"/>
    </row>
    <row r="9" spans="1:8" x14ac:dyDescent="0.15">
      <c r="A9" s="154" t="s">
        <v>553</v>
      </c>
      <c r="B9" s="159"/>
      <c r="C9" s="160"/>
      <c r="D9" s="161">
        <v>209547</v>
      </c>
      <c r="E9" s="162"/>
      <c r="F9" s="163">
        <v>271581</v>
      </c>
      <c r="G9" s="164"/>
      <c r="H9" s="165"/>
    </row>
    <row r="10" spans="1:8" x14ac:dyDescent="0.15">
      <c r="A10" s="166"/>
      <c r="B10" s="167"/>
      <c r="C10" s="168"/>
      <c r="D10" s="169">
        <v>165117</v>
      </c>
      <c r="E10" s="170"/>
      <c r="F10" s="171">
        <v>117844</v>
      </c>
      <c r="G10" s="172"/>
      <c r="H10" s="173"/>
    </row>
    <row r="11" spans="1:8" x14ac:dyDescent="0.15">
      <c r="A11" s="154" t="s">
        <v>554</v>
      </c>
      <c r="B11" s="159"/>
      <c r="C11" s="160"/>
      <c r="D11" s="161">
        <v>206220</v>
      </c>
      <c r="E11" s="162"/>
      <c r="F11" s="163">
        <v>268375</v>
      </c>
      <c r="G11" s="164"/>
      <c r="H11" s="165"/>
    </row>
    <row r="12" spans="1:8" x14ac:dyDescent="0.15">
      <c r="A12" s="166"/>
      <c r="B12" s="167"/>
      <c r="C12" s="174"/>
      <c r="D12" s="169">
        <v>143436</v>
      </c>
      <c r="E12" s="170"/>
      <c r="F12" s="171">
        <v>119602</v>
      </c>
      <c r="G12" s="172"/>
      <c r="H12" s="173"/>
    </row>
    <row r="13" spans="1:8" x14ac:dyDescent="0.15">
      <c r="A13" s="154"/>
      <c r="B13" s="159"/>
      <c r="C13" s="175"/>
      <c r="D13" s="176">
        <v>234751</v>
      </c>
      <c r="E13" s="177"/>
      <c r="F13" s="178">
        <v>273623</v>
      </c>
      <c r="G13" s="179"/>
      <c r="H13" s="165"/>
    </row>
    <row r="14" spans="1:8" x14ac:dyDescent="0.15">
      <c r="A14" s="166"/>
      <c r="B14" s="167"/>
      <c r="C14" s="168"/>
      <c r="D14" s="169">
        <v>95367</v>
      </c>
      <c r="E14" s="170"/>
      <c r="F14" s="171">
        <v>118618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6.21</v>
      </c>
      <c r="C19" s="180">
        <f>ROUND(VALUE(SUBSTITUTE(実質収支比率等に係る経年分析!G$48,"▲","-")),2)</f>
        <v>6.08</v>
      </c>
      <c r="D19" s="180">
        <f>ROUND(VALUE(SUBSTITUTE(実質収支比率等に係る経年分析!H$48,"▲","-")),2)</f>
        <v>4.91</v>
      </c>
      <c r="E19" s="180">
        <f>ROUND(VALUE(SUBSTITUTE(実質収支比率等に係る経年分析!I$48,"▲","-")),2)</f>
        <v>4.47</v>
      </c>
      <c r="F19" s="180">
        <f>ROUND(VALUE(SUBSTITUTE(実質収支比率等に係る経年分析!J$48,"▲","-")),2)</f>
        <v>5.51</v>
      </c>
    </row>
    <row r="20" spans="1:11" x14ac:dyDescent="0.15">
      <c r="A20" s="180" t="s">
        <v>54</v>
      </c>
      <c r="B20" s="180">
        <f>ROUND(VALUE(SUBSTITUTE(実質収支比率等に係る経年分析!F$47,"▲","-")),2)</f>
        <v>14.11</v>
      </c>
      <c r="C20" s="180">
        <f>ROUND(VALUE(SUBSTITUTE(実質収支比率等に係る経年分析!G$47,"▲","-")),2)</f>
        <v>29.76</v>
      </c>
      <c r="D20" s="180">
        <f>ROUND(VALUE(SUBSTITUTE(実質収支比率等に係る経年分析!H$47,"▲","-")),2)</f>
        <v>26.57</v>
      </c>
      <c r="E20" s="180">
        <f>ROUND(VALUE(SUBSTITUTE(実質収支比率等に係る経年分析!I$47,"▲","-")),2)</f>
        <v>29.34</v>
      </c>
      <c r="F20" s="180">
        <f>ROUND(VALUE(SUBSTITUTE(実質収支比率等に係る経年分析!J$47,"▲","-")),2)</f>
        <v>29.03</v>
      </c>
    </row>
    <row r="21" spans="1:11" x14ac:dyDescent="0.15">
      <c r="A21" s="180" t="s">
        <v>55</v>
      </c>
      <c r="B21" s="180">
        <f>IF(ISNUMBER(VALUE(SUBSTITUTE(実質収支比率等に係る経年分析!F$49,"▲","-"))),ROUND(VALUE(SUBSTITUTE(実質収支比率等に係る経年分析!F$49,"▲","-")),2),NA())</f>
        <v>9.8000000000000007</v>
      </c>
      <c r="C21" s="180">
        <f>IF(ISNUMBER(VALUE(SUBSTITUTE(実質収支比率等に係る経年分析!G$49,"▲","-"))),ROUND(VALUE(SUBSTITUTE(実質収支比率等に係る経年分析!G$49,"▲","-")),2),NA())</f>
        <v>11.93</v>
      </c>
      <c r="D21" s="180">
        <f>IF(ISNUMBER(VALUE(SUBSTITUTE(実質収支比率等に係る経年分析!H$49,"▲","-"))),ROUND(VALUE(SUBSTITUTE(実質収支比率等に係る経年分析!H$49,"▲","-")),2),NA())</f>
        <v>-9.9499999999999993</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-0.72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288</v>
      </c>
      <c r="E42" s="182"/>
      <c r="F42" s="182"/>
      <c r="G42" s="182">
        <f>'実質公債費比率（分子）の構造'!L$52</f>
        <v>284</v>
      </c>
      <c r="H42" s="182"/>
      <c r="I42" s="182"/>
      <c r="J42" s="182">
        <f>'実質公債費比率（分子）の構造'!M$52</f>
        <v>256</v>
      </c>
      <c r="K42" s="182"/>
      <c r="L42" s="182"/>
      <c r="M42" s="182">
        <f>'実質公債費比率（分子）の構造'!N$52</f>
        <v>247</v>
      </c>
      <c r="N42" s="182"/>
      <c r="O42" s="182"/>
      <c r="P42" s="182">
        <f>'実質公債費比率（分子）の構造'!O$52</f>
        <v>300</v>
      </c>
    </row>
    <row r="43" spans="1:16" x14ac:dyDescent="0.15">
      <c r="A43" s="182" t="s">
        <v>63</v>
      </c>
      <c r="B43" s="182">
        <f>'実質公債費比率（分子）の構造'!K$51</f>
        <v>4</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57</v>
      </c>
      <c r="C45" s="182"/>
      <c r="D45" s="182"/>
      <c r="E45" s="182">
        <f>'実質公債費比率（分子）の構造'!L$49</f>
        <v>57</v>
      </c>
      <c r="F45" s="182"/>
      <c r="G45" s="182"/>
      <c r="H45" s="182">
        <f>'実質公債費比率（分子）の構造'!M$49</f>
        <v>57</v>
      </c>
      <c r="I45" s="182"/>
      <c r="J45" s="182"/>
      <c r="K45" s="182">
        <f>'実質公債費比率（分子）の構造'!N$49</f>
        <v>42</v>
      </c>
      <c r="L45" s="182"/>
      <c r="M45" s="182"/>
      <c r="N45" s="182">
        <f>'実質公債費比率（分子）の構造'!O$49</f>
        <v>41</v>
      </c>
      <c r="O45" s="182"/>
      <c r="P45" s="182"/>
    </row>
    <row r="46" spans="1:16" x14ac:dyDescent="0.15">
      <c r="A46" s="182" t="s">
        <v>66</v>
      </c>
      <c r="B46" s="182">
        <f>'実質公債費比率（分子）の構造'!K$48</f>
        <v>44</v>
      </c>
      <c r="C46" s="182"/>
      <c r="D46" s="182"/>
      <c r="E46" s="182">
        <f>'実質公債費比率（分子）の構造'!L$48</f>
        <v>32</v>
      </c>
      <c r="F46" s="182"/>
      <c r="G46" s="182"/>
      <c r="H46" s="182">
        <f>'実質公債費比率（分子）の構造'!M$48</f>
        <v>33</v>
      </c>
      <c r="I46" s="182"/>
      <c r="J46" s="182"/>
      <c r="K46" s="182">
        <f>'実質公債費比率（分子）の構造'!N$48</f>
        <v>33</v>
      </c>
      <c r="L46" s="182"/>
      <c r="M46" s="182"/>
      <c r="N46" s="182">
        <f>'実質公債費比率（分子）の構造'!O$48</f>
        <v>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352</v>
      </c>
      <c r="C49" s="182"/>
      <c r="D49" s="182"/>
      <c r="E49" s="182">
        <f>'実質公債費比率（分子）の構造'!L$45</f>
        <v>336</v>
      </c>
      <c r="F49" s="182"/>
      <c r="G49" s="182"/>
      <c r="H49" s="182">
        <f>'実質公債費比率（分子）の構造'!M$45</f>
        <v>314</v>
      </c>
      <c r="I49" s="182"/>
      <c r="J49" s="182"/>
      <c r="K49" s="182">
        <f>'実質公債費比率（分子）の構造'!N$45</f>
        <v>310</v>
      </c>
      <c r="L49" s="182"/>
      <c r="M49" s="182"/>
      <c r="N49" s="182">
        <f>'実質公債費比率（分子）の構造'!O$45</f>
        <v>383</v>
      </c>
      <c r="O49" s="182"/>
      <c r="P49" s="182"/>
    </row>
    <row r="50" spans="1:16" x14ac:dyDescent="0.15">
      <c r="A50" s="182" t="s">
        <v>70</v>
      </c>
      <c r="B50" s="182" t="e">
        <f>NA()</f>
        <v>#N/A</v>
      </c>
      <c r="C50" s="182">
        <f>IF(ISNUMBER('実質公債費比率（分子）の構造'!K$53),'実質公債費比率（分子）の構造'!K$53,NA())</f>
        <v>169</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138</v>
      </c>
      <c r="M50" s="182" t="e">
        <f>NA()</f>
        <v>#N/A</v>
      </c>
      <c r="N50" s="182" t="e">
        <f>NA()</f>
        <v>#N/A</v>
      </c>
      <c r="O50" s="182">
        <f>IF(ISNUMBER('実質公債費比率（分子）の構造'!O$53),'実質公債費比率（分子）の構造'!O$53,NA())</f>
        <v>160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2792</v>
      </c>
      <c r="E56" s="181"/>
      <c r="F56" s="181"/>
      <c r="G56" s="181">
        <f>'将来負担比率（分子）の構造'!J$52</f>
        <v>2693</v>
      </c>
      <c r="H56" s="181"/>
      <c r="I56" s="181"/>
      <c r="J56" s="181">
        <f>'将来負担比率（分子）の構造'!K$52</f>
        <v>2514</v>
      </c>
      <c r="K56" s="181"/>
      <c r="L56" s="181"/>
      <c r="M56" s="181">
        <f>'将来負担比率（分子）の構造'!L$52</f>
        <v>2573</v>
      </c>
      <c r="N56" s="181"/>
      <c r="O56" s="181"/>
      <c r="P56" s="181">
        <f>'将来負担比率（分子）の構造'!M$52</f>
        <v>2391</v>
      </c>
    </row>
    <row r="57" spans="1:16" x14ac:dyDescent="0.15">
      <c r="A57" s="181" t="s">
        <v>41</v>
      </c>
      <c r="B57" s="181"/>
      <c r="C57" s="181"/>
      <c r="D57" s="181">
        <f>'将来負担比率（分子）の構造'!I$51</f>
        <v>116</v>
      </c>
      <c r="E57" s="181"/>
      <c r="F57" s="181"/>
      <c r="G57" s="181">
        <f>'将来負担比率（分子）の構造'!J$51</f>
        <v>118</v>
      </c>
      <c r="H57" s="181"/>
      <c r="I57" s="181"/>
      <c r="J57" s="181">
        <f>'将来負担比率（分子）の構造'!K$51</f>
        <v>118</v>
      </c>
      <c r="K57" s="181"/>
      <c r="L57" s="181"/>
      <c r="M57" s="181">
        <f>'将来負担比率（分子）の構造'!L$51</f>
        <v>91</v>
      </c>
      <c r="N57" s="181"/>
      <c r="O57" s="181"/>
      <c r="P57" s="181">
        <f>'将来負担比率（分子）の構造'!M$51</f>
        <v>73</v>
      </c>
    </row>
    <row r="58" spans="1:16" x14ac:dyDescent="0.15">
      <c r="A58" s="181" t="s">
        <v>40</v>
      </c>
      <c r="B58" s="181"/>
      <c r="C58" s="181"/>
      <c r="D58" s="181">
        <f>'将来負担比率（分子）の構造'!I$50</f>
        <v>1288</v>
      </c>
      <c r="E58" s="181"/>
      <c r="F58" s="181"/>
      <c r="G58" s="181">
        <f>'将来負担比率（分子）の構造'!J$50</f>
        <v>1448</v>
      </c>
      <c r="H58" s="181"/>
      <c r="I58" s="181"/>
      <c r="J58" s="181">
        <f>'将来負担比率（分子）の構造'!K$50</f>
        <v>1552</v>
      </c>
      <c r="K58" s="181"/>
      <c r="L58" s="181"/>
      <c r="M58" s="181">
        <f>'将来負担比率（分子）の構造'!L$50</f>
        <v>1570</v>
      </c>
      <c r="N58" s="181"/>
      <c r="O58" s="181"/>
      <c r="P58" s="181">
        <f>'将来負担比率（分子）の構造'!M$50</f>
        <v>1396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482</v>
      </c>
      <c r="C62" s="181"/>
      <c r="D62" s="181"/>
      <c r="E62" s="181">
        <f>'将来負担比率（分子）の構造'!J$45</f>
        <v>437</v>
      </c>
      <c r="F62" s="181"/>
      <c r="G62" s="181"/>
      <c r="H62" s="181">
        <f>'将来負担比率（分子）の構造'!K$45</f>
        <v>411</v>
      </c>
      <c r="I62" s="181"/>
      <c r="J62" s="181"/>
      <c r="K62" s="181">
        <f>'将来負担比率（分子）の構造'!L$45</f>
        <v>394</v>
      </c>
      <c r="L62" s="181"/>
      <c r="M62" s="181"/>
      <c r="N62" s="181">
        <f>'将来負担比率（分子）の構造'!M$45</f>
        <v>372</v>
      </c>
      <c r="O62" s="181"/>
      <c r="P62" s="181"/>
    </row>
    <row r="63" spans="1:16" x14ac:dyDescent="0.15">
      <c r="A63" s="181" t="s">
        <v>33</v>
      </c>
      <c r="B63" s="181">
        <f>'将来負担比率（分子）の構造'!I$44</f>
        <v>384</v>
      </c>
      <c r="C63" s="181"/>
      <c r="D63" s="181"/>
      <c r="E63" s="181">
        <f>'将来負担比率（分子）の構造'!J$44</f>
        <v>332</v>
      </c>
      <c r="F63" s="181"/>
      <c r="G63" s="181"/>
      <c r="H63" s="181">
        <f>'将来負担比率（分子）の構造'!K$44</f>
        <v>288</v>
      </c>
      <c r="I63" s="181"/>
      <c r="J63" s="181"/>
      <c r="K63" s="181">
        <f>'将来負担比率（分子）の構造'!L$44</f>
        <v>250</v>
      </c>
      <c r="L63" s="181"/>
      <c r="M63" s="181"/>
      <c r="N63" s="181">
        <f>'将来負担比率（分子）の構造'!M$44</f>
        <v>215</v>
      </c>
      <c r="O63" s="181"/>
      <c r="P63" s="181"/>
    </row>
    <row r="64" spans="1:16" x14ac:dyDescent="0.15">
      <c r="A64" s="181" t="s">
        <v>32</v>
      </c>
      <c r="B64" s="181">
        <f>'将来負担比率（分子）の構造'!I$43</f>
        <v>381</v>
      </c>
      <c r="C64" s="181"/>
      <c r="D64" s="181"/>
      <c r="E64" s="181">
        <f>'将来負担比率（分子）の構造'!J$43</f>
        <v>328</v>
      </c>
      <c r="F64" s="181"/>
      <c r="G64" s="181"/>
      <c r="H64" s="181">
        <f>'将来負担比率（分子）の構造'!K$43</f>
        <v>295</v>
      </c>
      <c r="I64" s="181"/>
      <c r="J64" s="181"/>
      <c r="K64" s="181">
        <f>'将来負担比率（分子）の構造'!L$43</f>
        <v>256</v>
      </c>
      <c r="L64" s="181"/>
      <c r="M64" s="181"/>
      <c r="N64" s="181">
        <f>'将来負担比率（分子）の構造'!M$43</f>
        <v>282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3324</v>
      </c>
      <c r="C66" s="181"/>
      <c r="D66" s="181"/>
      <c r="E66" s="181">
        <f>'将来負担比率（分子）の構造'!J$41</f>
        <v>3186</v>
      </c>
      <c r="F66" s="181"/>
      <c r="G66" s="181"/>
      <c r="H66" s="181">
        <f>'将来負担比率（分子）の構造'!K$41</f>
        <v>3090</v>
      </c>
      <c r="I66" s="181"/>
      <c r="J66" s="181"/>
      <c r="K66" s="181">
        <f>'将来負担比率（分子）の構造'!L$41</f>
        <v>3146</v>
      </c>
      <c r="L66" s="181"/>
      <c r="M66" s="181"/>
      <c r="N66" s="181">
        <f>'将来負担比率（分子）の構造'!M$41</f>
        <v>3046</v>
      </c>
      <c r="O66" s="181"/>
      <c r="P66" s="181"/>
    </row>
    <row r="67" spans="1:16" x14ac:dyDescent="0.15">
      <c r="A67" s="181" t="s">
        <v>74</v>
      </c>
      <c r="B67" s="181" t="e">
        <f>NA()</f>
        <v>#N/A</v>
      </c>
      <c r="C67" s="181">
        <f>IF(ISNUMBER('将来負担比率（分子）の構造'!I$53), IF('将来負担比率（分子）の構造'!I$53 &lt; 0, 0, '将来負担比率（分子）の構造'!I$53), NA())</f>
        <v>374</v>
      </c>
      <c r="D67" s="181" t="e">
        <f>NA()</f>
        <v>#N/A</v>
      </c>
      <c r="E67" s="181" t="e">
        <f>NA()</f>
        <v>#N/A</v>
      </c>
      <c r="F67" s="181">
        <f>IF(ISNUMBER('将来負担比率（分子）の構造'!J$53), IF('将来負担比率（分子）の構造'!J$53 &lt; 0, 0, '将来負担比率（分子）の構造'!J$53), NA())</f>
        <v>24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54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373</v>
      </c>
      <c r="C72" s="185">
        <f>基金残高に係る経年分析!G55</f>
        <v>400</v>
      </c>
      <c r="D72" s="185">
        <f>基金残高に係る経年分析!H55</f>
        <v>405</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1202</v>
      </c>
      <c r="C74" s="185">
        <f>基金残高に係る経年分析!G57</f>
        <v>1199</v>
      </c>
      <c r="D74" s="185">
        <f>基金残高に係る経年分析!H57</f>
        <v>1057</v>
      </c>
    </row>
  </sheetData>
  <sheetProtection algorithmName="SHA-512" hashValue="zo/BwJEPIttYYPhs7KlXUevIrdEzGJGy+K6Ed/Tgref2a+TBlA/F55OyLMBgeuNDqs/0y5HyYrjYi3ngi76vIQ==" saltValue="ExrTnUPgi5kiupYpFeaE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108043</v>
      </c>
      <c r="S5" s="635"/>
      <c r="T5" s="635"/>
      <c r="U5" s="635"/>
      <c r="V5" s="635"/>
      <c r="W5" s="635"/>
      <c r="X5" s="635"/>
      <c r="Y5" s="636"/>
      <c r="Z5" s="637">
        <v>3.9</v>
      </c>
      <c r="AA5" s="637"/>
      <c r="AB5" s="637"/>
      <c r="AC5" s="637"/>
      <c r="AD5" s="638">
        <v>108043</v>
      </c>
      <c r="AE5" s="638"/>
      <c r="AF5" s="638"/>
      <c r="AG5" s="638"/>
      <c r="AH5" s="638"/>
      <c r="AI5" s="638"/>
      <c r="AJ5" s="638"/>
      <c r="AK5" s="638"/>
      <c r="AL5" s="639">
        <v>7.9</v>
      </c>
      <c r="AM5" s="640"/>
      <c r="AN5" s="640"/>
      <c r="AO5" s="641"/>
      <c r="AP5" s="631" t="s">
        <v>226</v>
      </c>
      <c r="AQ5" s="632"/>
      <c r="AR5" s="632"/>
      <c r="AS5" s="632"/>
      <c r="AT5" s="632"/>
      <c r="AU5" s="632"/>
      <c r="AV5" s="632"/>
      <c r="AW5" s="632"/>
      <c r="AX5" s="632"/>
      <c r="AY5" s="632"/>
      <c r="AZ5" s="632"/>
      <c r="BA5" s="632"/>
      <c r="BB5" s="632"/>
      <c r="BC5" s="632"/>
      <c r="BD5" s="632"/>
      <c r="BE5" s="632"/>
      <c r="BF5" s="633"/>
      <c r="BG5" s="645">
        <v>105721</v>
      </c>
      <c r="BH5" s="646"/>
      <c r="BI5" s="646"/>
      <c r="BJ5" s="646"/>
      <c r="BK5" s="646"/>
      <c r="BL5" s="646"/>
      <c r="BM5" s="646"/>
      <c r="BN5" s="647"/>
      <c r="BO5" s="648">
        <v>97.9</v>
      </c>
      <c r="BP5" s="648"/>
      <c r="BQ5" s="648"/>
      <c r="BR5" s="648"/>
      <c r="BS5" s="649" t="s">
        <v>127</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12136</v>
      </c>
      <c r="S6" s="646"/>
      <c r="T6" s="646"/>
      <c r="U6" s="646"/>
      <c r="V6" s="646"/>
      <c r="W6" s="646"/>
      <c r="X6" s="646"/>
      <c r="Y6" s="647"/>
      <c r="Z6" s="648">
        <v>0.4</v>
      </c>
      <c r="AA6" s="648"/>
      <c r="AB6" s="648"/>
      <c r="AC6" s="648"/>
      <c r="AD6" s="649">
        <v>12136</v>
      </c>
      <c r="AE6" s="649"/>
      <c r="AF6" s="649"/>
      <c r="AG6" s="649"/>
      <c r="AH6" s="649"/>
      <c r="AI6" s="649"/>
      <c r="AJ6" s="649"/>
      <c r="AK6" s="649"/>
      <c r="AL6" s="650">
        <v>0.9</v>
      </c>
      <c r="AM6" s="651"/>
      <c r="AN6" s="651"/>
      <c r="AO6" s="652"/>
      <c r="AP6" s="642" t="s">
        <v>231</v>
      </c>
      <c r="AQ6" s="643"/>
      <c r="AR6" s="643"/>
      <c r="AS6" s="643"/>
      <c r="AT6" s="643"/>
      <c r="AU6" s="643"/>
      <c r="AV6" s="643"/>
      <c r="AW6" s="643"/>
      <c r="AX6" s="643"/>
      <c r="AY6" s="643"/>
      <c r="AZ6" s="643"/>
      <c r="BA6" s="643"/>
      <c r="BB6" s="643"/>
      <c r="BC6" s="643"/>
      <c r="BD6" s="643"/>
      <c r="BE6" s="643"/>
      <c r="BF6" s="644"/>
      <c r="BG6" s="645">
        <v>105721</v>
      </c>
      <c r="BH6" s="646"/>
      <c r="BI6" s="646"/>
      <c r="BJ6" s="646"/>
      <c r="BK6" s="646"/>
      <c r="BL6" s="646"/>
      <c r="BM6" s="646"/>
      <c r="BN6" s="647"/>
      <c r="BO6" s="648">
        <v>97.9</v>
      </c>
      <c r="BP6" s="648"/>
      <c r="BQ6" s="648"/>
      <c r="BR6" s="648"/>
      <c r="BS6" s="649" t="s">
        <v>232</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49534</v>
      </c>
      <c r="CS6" s="646"/>
      <c r="CT6" s="646"/>
      <c r="CU6" s="646"/>
      <c r="CV6" s="646"/>
      <c r="CW6" s="646"/>
      <c r="CX6" s="646"/>
      <c r="CY6" s="647"/>
      <c r="CZ6" s="639">
        <v>1.8</v>
      </c>
      <c r="DA6" s="640"/>
      <c r="DB6" s="640"/>
      <c r="DC6" s="659"/>
      <c r="DD6" s="654" t="s">
        <v>232</v>
      </c>
      <c r="DE6" s="646"/>
      <c r="DF6" s="646"/>
      <c r="DG6" s="646"/>
      <c r="DH6" s="646"/>
      <c r="DI6" s="646"/>
      <c r="DJ6" s="646"/>
      <c r="DK6" s="646"/>
      <c r="DL6" s="646"/>
      <c r="DM6" s="646"/>
      <c r="DN6" s="646"/>
      <c r="DO6" s="646"/>
      <c r="DP6" s="647"/>
      <c r="DQ6" s="654">
        <v>48255</v>
      </c>
      <c r="DR6" s="646"/>
      <c r="DS6" s="646"/>
      <c r="DT6" s="646"/>
      <c r="DU6" s="646"/>
      <c r="DV6" s="646"/>
      <c r="DW6" s="646"/>
      <c r="DX6" s="646"/>
      <c r="DY6" s="646"/>
      <c r="DZ6" s="646"/>
      <c r="EA6" s="646"/>
      <c r="EB6" s="646"/>
      <c r="EC6" s="655"/>
    </row>
    <row r="7" spans="2:143" ht="11.25" customHeight="1" x14ac:dyDescent="0.15">
      <c r="B7" s="642" t="s">
        <v>234</v>
      </c>
      <c r="C7" s="643"/>
      <c r="D7" s="643"/>
      <c r="E7" s="643"/>
      <c r="F7" s="643"/>
      <c r="G7" s="643"/>
      <c r="H7" s="643"/>
      <c r="I7" s="643"/>
      <c r="J7" s="643"/>
      <c r="K7" s="643"/>
      <c r="L7" s="643"/>
      <c r="M7" s="643"/>
      <c r="N7" s="643"/>
      <c r="O7" s="643"/>
      <c r="P7" s="643"/>
      <c r="Q7" s="644"/>
      <c r="R7" s="645">
        <v>102</v>
      </c>
      <c r="S7" s="646"/>
      <c r="T7" s="646"/>
      <c r="U7" s="646"/>
      <c r="V7" s="646"/>
      <c r="W7" s="646"/>
      <c r="X7" s="646"/>
      <c r="Y7" s="647"/>
      <c r="Z7" s="648">
        <v>0</v>
      </c>
      <c r="AA7" s="648"/>
      <c r="AB7" s="648"/>
      <c r="AC7" s="648"/>
      <c r="AD7" s="649">
        <v>102</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46747</v>
      </c>
      <c r="BH7" s="646"/>
      <c r="BI7" s="646"/>
      <c r="BJ7" s="646"/>
      <c r="BK7" s="646"/>
      <c r="BL7" s="646"/>
      <c r="BM7" s="646"/>
      <c r="BN7" s="647"/>
      <c r="BO7" s="648">
        <v>43.3</v>
      </c>
      <c r="BP7" s="648"/>
      <c r="BQ7" s="648"/>
      <c r="BR7" s="648"/>
      <c r="BS7" s="649" t="s">
        <v>127</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772848</v>
      </c>
      <c r="CS7" s="646"/>
      <c r="CT7" s="646"/>
      <c r="CU7" s="646"/>
      <c r="CV7" s="646"/>
      <c r="CW7" s="646"/>
      <c r="CX7" s="646"/>
      <c r="CY7" s="647"/>
      <c r="CZ7" s="648">
        <v>28.8</v>
      </c>
      <c r="DA7" s="648"/>
      <c r="DB7" s="648"/>
      <c r="DC7" s="648"/>
      <c r="DD7" s="654">
        <v>191880</v>
      </c>
      <c r="DE7" s="646"/>
      <c r="DF7" s="646"/>
      <c r="DG7" s="646"/>
      <c r="DH7" s="646"/>
      <c r="DI7" s="646"/>
      <c r="DJ7" s="646"/>
      <c r="DK7" s="646"/>
      <c r="DL7" s="646"/>
      <c r="DM7" s="646"/>
      <c r="DN7" s="646"/>
      <c r="DO7" s="646"/>
      <c r="DP7" s="647"/>
      <c r="DQ7" s="654">
        <v>520093</v>
      </c>
      <c r="DR7" s="646"/>
      <c r="DS7" s="646"/>
      <c r="DT7" s="646"/>
      <c r="DU7" s="646"/>
      <c r="DV7" s="646"/>
      <c r="DW7" s="646"/>
      <c r="DX7" s="646"/>
      <c r="DY7" s="646"/>
      <c r="DZ7" s="646"/>
      <c r="EA7" s="646"/>
      <c r="EB7" s="646"/>
      <c r="EC7" s="655"/>
    </row>
    <row r="8" spans="2:143" ht="11.25" customHeight="1" x14ac:dyDescent="0.15">
      <c r="B8" s="642" t="s">
        <v>237</v>
      </c>
      <c r="C8" s="643"/>
      <c r="D8" s="643"/>
      <c r="E8" s="643"/>
      <c r="F8" s="643"/>
      <c r="G8" s="643"/>
      <c r="H8" s="643"/>
      <c r="I8" s="643"/>
      <c r="J8" s="643"/>
      <c r="K8" s="643"/>
      <c r="L8" s="643"/>
      <c r="M8" s="643"/>
      <c r="N8" s="643"/>
      <c r="O8" s="643"/>
      <c r="P8" s="643"/>
      <c r="Q8" s="644"/>
      <c r="R8" s="645">
        <v>238</v>
      </c>
      <c r="S8" s="646"/>
      <c r="T8" s="646"/>
      <c r="U8" s="646"/>
      <c r="V8" s="646"/>
      <c r="W8" s="646"/>
      <c r="X8" s="646"/>
      <c r="Y8" s="647"/>
      <c r="Z8" s="648">
        <v>0</v>
      </c>
      <c r="AA8" s="648"/>
      <c r="AB8" s="648"/>
      <c r="AC8" s="648"/>
      <c r="AD8" s="649">
        <v>238</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2684</v>
      </c>
      <c r="BH8" s="646"/>
      <c r="BI8" s="646"/>
      <c r="BJ8" s="646"/>
      <c r="BK8" s="646"/>
      <c r="BL8" s="646"/>
      <c r="BM8" s="646"/>
      <c r="BN8" s="647"/>
      <c r="BO8" s="648">
        <v>2.5</v>
      </c>
      <c r="BP8" s="648"/>
      <c r="BQ8" s="648"/>
      <c r="BR8" s="648"/>
      <c r="BS8" s="654" t="s">
        <v>127</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424249</v>
      </c>
      <c r="CS8" s="646"/>
      <c r="CT8" s="646"/>
      <c r="CU8" s="646"/>
      <c r="CV8" s="646"/>
      <c r="CW8" s="646"/>
      <c r="CX8" s="646"/>
      <c r="CY8" s="647"/>
      <c r="CZ8" s="648">
        <v>15.8</v>
      </c>
      <c r="DA8" s="648"/>
      <c r="DB8" s="648"/>
      <c r="DC8" s="648"/>
      <c r="DD8" s="654" t="s">
        <v>232</v>
      </c>
      <c r="DE8" s="646"/>
      <c r="DF8" s="646"/>
      <c r="DG8" s="646"/>
      <c r="DH8" s="646"/>
      <c r="DI8" s="646"/>
      <c r="DJ8" s="646"/>
      <c r="DK8" s="646"/>
      <c r="DL8" s="646"/>
      <c r="DM8" s="646"/>
      <c r="DN8" s="646"/>
      <c r="DO8" s="646"/>
      <c r="DP8" s="647"/>
      <c r="DQ8" s="654">
        <v>300263</v>
      </c>
      <c r="DR8" s="646"/>
      <c r="DS8" s="646"/>
      <c r="DT8" s="646"/>
      <c r="DU8" s="646"/>
      <c r="DV8" s="646"/>
      <c r="DW8" s="646"/>
      <c r="DX8" s="646"/>
      <c r="DY8" s="646"/>
      <c r="DZ8" s="646"/>
      <c r="EA8" s="646"/>
      <c r="EB8" s="646"/>
      <c r="EC8" s="655"/>
    </row>
    <row r="9" spans="2:143" ht="11.25" customHeight="1" x14ac:dyDescent="0.15">
      <c r="B9" s="642" t="s">
        <v>240</v>
      </c>
      <c r="C9" s="643"/>
      <c r="D9" s="643"/>
      <c r="E9" s="643"/>
      <c r="F9" s="643"/>
      <c r="G9" s="643"/>
      <c r="H9" s="643"/>
      <c r="I9" s="643"/>
      <c r="J9" s="643"/>
      <c r="K9" s="643"/>
      <c r="L9" s="643"/>
      <c r="M9" s="643"/>
      <c r="N9" s="643"/>
      <c r="O9" s="643"/>
      <c r="P9" s="643"/>
      <c r="Q9" s="644"/>
      <c r="R9" s="645">
        <v>131</v>
      </c>
      <c r="S9" s="646"/>
      <c r="T9" s="646"/>
      <c r="U9" s="646"/>
      <c r="V9" s="646"/>
      <c r="W9" s="646"/>
      <c r="X9" s="646"/>
      <c r="Y9" s="647"/>
      <c r="Z9" s="648">
        <v>0</v>
      </c>
      <c r="AA9" s="648"/>
      <c r="AB9" s="648"/>
      <c r="AC9" s="648"/>
      <c r="AD9" s="649">
        <v>131</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40643</v>
      </c>
      <c r="BH9" s="646"/>
      <c r="BI9" s="646"/>
      <c r="BJ9" s="646"/>
      <c r="BK9" s="646"/>
      <c r="BL9" s="646"/>
      <c r="BM9" s="646"/>
      <c r="BN9" s="647"/>
      <c r="BO9" s="648">
        <v>37.6</v>
      </c>
      <c r="BP9" s="648"/>
      <c r="BQ9" s="648"/>
      <c r="BR9" s="648"/>
      <c r="BS9" s="654" t="s">
        <v>127</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260112</v>
      </c>
      <c r="CS9" s="646"/>
      <c r="CT9" s="646"/>
      <c r="CU9" s="646"/>
      <c r="CV9" s="646"/>
      <c r="CW9" s="646"/>
      <c r="CX9" s="646"/>
      <c r="CY9" s="647"/>
      <c r="CZ9" s="648">
        <v>9.6999999999999993</v>
      </c>
      <c r="DA9" s="648"/>
      <c r="DB9" s="648"/>
      <c r="DC9" s="648"/>
      <c r="DD9" s="654">
        <v>2833</v>
      </c>
      <c r="DE9" s="646"/>
      <c r="DF9" s="646"/>
      <c r="DG9" s="646"/>
      <c r="DH9" s="646"/>
      <c r="DI9" s="646"/>
      <c r="DJ9" s="646"/>
      <c r="DK9" s="646"/>
      <c r="DL9" s="646"/>
      <c r="DM9" s="646"/>
      <c r="DN9" s="646"/>
      <c r="DO9" s="646"/>
      <c r="DP9" s="647"/>
      <c r="DQ9" s="654">
        <v>169204</v>
      </c>
      <c r="DR9" s="646"/>
      <c r="DS9" s="646"/>
      <c r="DT9" s="646"/>
      <c r="DU9" s="646"/>
      <c r="DV9" s="646"/>
      <c r="DW9" s="646"/>
      <c r="DX9" s="646"/>
      <c r="DY9" s="646"/>
      <c r="DZ9" s="646"/>
      <c r="EA9" s="646"/>
      <c r="EB9" s="646"/>
      <c r="EC9" s="655"/>
    </row>
    <row r="10" spans="2:143" ht="11.25" customHeight="1" x14ac:dyDescent="0.15">
      <c r="B10" s="642" t="s">
        <v>243</v>
      </c>
      <c r="C10" s="643"/>
      <c r="D10" s="643"/>
      <c r="E10" s="643"/>
      <c r="F10" s="643"/>
      <c r="G10" s="643"/>
      <c r="H10" s="643"/>
      <c r="I10" s="643"/>
      <c r="J10" s="643"/>
      <c r="K10" s="643"/>
      <c r="L10" s="643"/>
      <c r="M10" s="643"/>
      <c r="N10" s="643"/>
      <c r="O10" s="643"/>
      <c r="P10" s="643"/>
      <c r="Q10" s="644"/>
      <c r="R10" s="645" t="s">
        <v>127</v>
      </c>
      <c r="S10" s="646"/>
      <c r="T10" s="646"/>
      <c r="U10" s="646"/>
      <c r="V10" s="646"/>
      <c r="W10" s="646"/>
      <c r="X10" s="646"/>
      <c r="Y10" s="647"/>
      <c r="Z10" s="648" t="s">
        <v>127</v>
      </c>
      <c r="AA10" s="648"/>
      <c r="AB10" s="648"/>
      <c r="AC10" s="648"/>
      <c r="AD10" s="649" t="s">
        <v>127</v>
      </c>
      <c r="AE10" s="649"/>
      <c r="AF10" s="649"/>
      <c r="AG10" s="649"/>
      <c r="AH10" s="649"/>
      <c r="AI10" s="649"/>
      <c r="AJ10" s="649"/>
      <c r="AK10" s="649"/>
      <c r="AL10" s="650" t="s">
        <v>232</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2712</v>
      </c>
      <c r="BH10" s="646"/>
      <c r="BI10" s="646"/>
      <c r="BJ10" s="646"/>
      <c r="BK10" s="646"/>
      <c r="BL10" s="646"/>
      <c r="BM10" s="646"/>
      <c r="BN10" s="647"/>
      <c r="BO10" s="648">
        <v>2.5</v>
      </c>
      <c r="BP10" s="648"/>
      <c r="BQ10" s="648"/>
      <c r="BR10" s="648"/>
      <c r="BS10" s="654" t="s">
        <v>127</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t="s">
        <v>127</v>
      </c>
      <c r="CS10" s="646"/>
      <c r="CT10" s="646"/>
      <c r="CU10" s="646"/>
      <c r="CV10" s="646"/>
      <c r="CW10" s="646"/>
      <c r="CX10" s="646"/>
      <c r="CY10" s="647"/>
      <c r="CZ10" s="648" t="s">
        <v>232</v>
      </c>
      <c r="DA10" s="648"/>
      <c r="DB10" s="648"/>
      <c r="DC10" s="648"/>
      <c r="DD10" s="654" t="s">
        <v>232</v>
      </c>
      <c r="DE10" s="646"/>
      <c r="DF10" s="646"/>
      <c r="DG10" s="646"/>
      <c r="DH10" s="646"/>
      <c r="DI10" s="646"/>
      <c r="DJ10" s="646"/>
      <c r="DK10" s="646"/>
      <c r="DL10" s="646"/>
      <c r="DM10" s="646"/>
      <c r="DN10" s="646"/>
      <c r="DO10" s="646"/>
      <c r="DP10" s="647"/>
      <c r="DQ10" s="654" t="s">
        <v>127</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32154</v>
      </c>
      <c r="S11" s="646"/>
      <c r="T11" s="646"/>
      <c r="U11" s="646"/>
      <c r="V11" s="646"/>
      <c r="W11" s="646"/>
      <c r="X11" s="646"/>
      <c r="Y11" s="647"/>
      <c r="Z11" s="650">
        <v>1.2</v>
      </c>
      <c r="AA11" s="651"/>
      <c r="AB11" s="651"/>
      <c r="AC11" s="663"/>
      <c r="AD11" s="654">
        <v>32154</v>
      </c>
      <c r="AE11" s="646"/>
      <c r="AF11" s="646"/>
      <c r="AG11" s="646"/>
      <c r="AH11" s="646"/>
      <c r="AI11" s="646"/>
      <c r="AJ11" s="646"/>
      <c r="AK11" s="647"/>
      <c r="AL11" s="650">
        <v>2.2999999999999998</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708</v>
      </c>
      <c r="BH11" s="646"/>
      <c r="BI11" s="646"/>
      <c r="BJ11" s="646"/>
      <c r="BK11" s="646"/>
      <c r="BL11" s="646"/>
      <c r="BM11" s="646"/>
      <c r="BN11" s="647"/>
      <c r="BO11" s="648">
        <v>0.7</v>
      </c>
      <c r="BP11" s="648"/>
      <c r="BQ11" s="648"/>
      <c r="BR11" s="648"/>
      <c r="BS11" s="654" t="s">
        <v>232</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155056</v>
      </c>
      <c r="CS11" s="646"/>
      <c r="CT11" s="646"/>
      <c r="CU11" s="646"/>
      <c r="CV11" s="646"/>
      <c r="CW11" s="646"/>
      <c r="CX11" s="646"/>
      <c r="CY11" s="647"/>
      <c r="CZ11" s="648">
        <v>5.8</v>
      </c>
      <c r="DA11" s="648"/>
      <c r="DB11" s="648"/>
      <c r="DC11" s="648"/>
      <c r="DD11" s="654">
        <v>44097</v>
      </c>
      <c r="DE11" s="646"/>
      <c r="DF11" s="646"/>
      <c r="DG11" s="646"/>
      <c r="DH11" s="646"/>
      <c r="DI11" s="646"/>
      <c r="DJ11" s="646"/>
      <c r="DK11" s="646"/>
      <c r="DL11" s="646"/>
      <c r="DM11" s="646"/>
      <c r="DN11" s="646"/>
      <c r="DO11" s="646"/>
      <c r="DP11" s="647"/>
      <c r="DQ11" s="654">
        <v>35155</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127</v>
      </c>
      <c r="S12" s="646"/>
      <c r="T12" s="646"/>
      <c r="U12" s="646"/>
      <c r="V12" s="646"/>
      <c r="W12" s="646"/>
      <c r="X12" s="646"/>
      <c r="Y12" s="647"/>
      <c r="Z12" s="648" t="s">
        <v>127</v>
      </c>
      <c r="AA12" s="648"/>
      <c r="AB12" s="648"/>
      <c r="AC12" s="648"/>
      <c r="AD12" s="649" t="s">
        <v>127</v>
      </c>
      <c r="AE12" s="649"/>
      <c r="AF12" s="649"/>
      <c r="AG12" s="649"/>
      <c r="AH12" s="649"/>
      <c r="AI12" s="649"/>
      <c r="AJ12" s="649"/>
      <c r="AK12" s="649"/>
      <c r="AL12" s="650" t="s">
        <v>127</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45498</v>
      </c>
      <c r="BH12" s="646"/>
      <c r="BI12" s="646"/>
      <c r="BJ12" s="646"/>
      <c r="BK12" s="646"/>
      <c r="BL12" s="646"/>
      <c r="BM12" s="646"/>
      <c r="BN12" s="647"/>
      <c r="BO12" s="648">
        <v>42.1</v>
      </c>
      <c r="BP12" s="648"/>
      <c r="BQ12" s="648"/>
      <c r="BR12" s="648"/>
      <c r="BS12" s="654" t="s">
        <v>127</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80311</v>
      </c>
      <c r="CS12" s="646"/>
      <c r="CT12" s="646"/>
      <c r="CU12" s="646"/>
      <c r="CV12" s="646"/>
      <c r="CW12" s="646"/>
      <c r="CX12" s="646"/>
      <c r="CY12" s="647"/>
      <c r="CZ12" s="648">
        <v>3</v>
      </c>
      <c r="DA12" s="648"/>
      <c r="DB12" s="648"/>
      <c r="DC12" s="648"/>
      <c r="DD12" s="654">
        <v>3597</v>
      </c>
      <c r="DE12" s="646"/>
      <c r="DF12" s="646"/>
      <c r="DG12" s="646"/>
      <c r="DH12" s="646"/>
      <c r="DI12" s="646"/>
      <c r="DJ12" s="646"/>
      <c r="DK12" s="646"/>
      <c r="DL12" s="646"/>
      <c r="DM12" s="646"/>
      <c r="DN12" s="646"/>
      <c r="DO12" s="646"/>
      <c r="DP12" s="647"/>
      <c r="DQ12" s="654">
        <v>40320</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127</v>
      </c>
      <c r="S13" s="646"/>
      <c r="T13" s="646"/>
      <c r="U13" s="646"/>
      <c r="V13" s="646"/>
      <c r="W13" s="646"/>
      <c r="X13" s="646"/>
      <c r="Y13" s="647"/>
      <c r="Z13" s="648" t="s">
        <v>127</v>
      </c>
      <c r="AA13" s="648"/>
      <c r="AB13" s="648"/>
      <c r="AC13" s="648"/>
      <c r="AD13" s="649" t="s">
        <v>127</v>
      </c>
      <c r="AE13" s="649"/>
      <c r="AF13" s="649"/>
      <c r="AG13" s="649"/>
      <c r="AH13" s="649"/>
      <c r="AI13" s="649"/>
      <c r="AJ13" s="649"/>
      <c r="AK13" s="649"/>
      <c r="AL13" s="650" t="s">
        <v>127</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39292</v>
      </c>
      <c r="BH13" s="646"/>
      <c r="BI13" s="646"/>
      <c r="BJ13" s="646"/>
      <c r="BK13" s="646"/>
      <c r="BL13" s="646"/>
      <c r="BM13" s="646"/>
      <c r="BN13" s="647"/>
      <c r="BO13" s="648">
        <v>36.4</v>
      </c>
      <c r="BP13" s="648"/>
      <c r="BQ13" s="648"/>
      <c r="BR13" s="648"/>
      <c r="BS13" s="654" t="s">
        <v>232</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122535</v>
      </c>
      <c r="CS13" s="646"/>
      <c r="CT13" s="646"/>
      <c r="CU13" s="646"/>
      <c r="CV13" s="646"/>
      <c r="CW13" s="646"/>
      <c r="CX13" s="646"/>
      <c r="CY13" s="647"/>
      <c r="CZ13" s="648">
        <v>4.5999999999999996</v>
      </c>
      <c r="DA13" s="648"/>
      <c r="DB13" s="648"/>
      <c r="DC13" s="648"/>
      <c r="DD13" s="654">
        <v>91085</v>
      </c>
      <c r="DE13" s="646"/>
      <c r="DF13" s="646"/>
      <c r="DG13" s="646"/>
      <c r="DH13" s="646"/>
      <c r="DI13" s="646"/>
      <c r="DJ13" s="646"/>
      <c r="DK13" s="646"/>
      <c r="DL13" s="646"/>
      <c r="DM13" s="646"/>
      <c r="DN13" s="646"/>
      <c r="DO13" s="646"/>
      <c r="DP13" s="647"/>
      <c r="DQ13" s="654">
        <v>51348</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1652</v>
      </c>
      <c r="S14" s="646"/>
      <c r="T14" s="646"/>
      <c r="U14" s="646"/>
      <c r="V14" s="646"/>
      <c r="W14" s="646"/>
      <c r="X14" s="646"/>
      <c r="Y14" s="647"/>
      <c r="Z14" s="648">
        <v>0.1</v>
      </c>
      <c r="AA14" s="648"/>
      <c r="AB14" s="648"/>
      <c r="AC14" s="648"/>
      <c r="AD14" s="649">
        <v>1652</v>
      </c>
      <c r="AE14" s="649"/>
      <c r="AF14" s="649"/>
      <c r="AG14" s="649"/>
      <c r="AH14" s="649"/>
      <c r="AI14" s="649"/>
      <c r="AJ14" s="649"/>
      <c r="AK14" s="649"/>
      <c r="AL14" s="650">
        <v>0.1</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4261</v>
      </c>
      <c r="BH14" s="646"/>
      <c r="BI14" s="646"/>
      <c r="BJ14" s="646"/>
      <c r="BK14" s="646"/>
      <c r="BL14" s="646"/>
      <c r="BM14" s="646"/>
      <c r="BN14" s="647"/>
      <c r="BO14" s="648">
        <v>3.9</v>
      </c>
      <c r="BP14" s="648"/>
      <c r="BQ14" s="648"/>
      <c r="BR14" s="648"/>
      <c r="BS14" s="654" t="s">
        <v>127</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235555</v>
      </c>
      <c r="CS14" s="646"/>
      <c r="CT14" s="646"/>
      <c r="CU14" s="646"/>
      <c r="CV14" s="646"/>
      <c r="CW14" s="646"/>
      <c r="CX14" s="646"/>
      <c r="CY14" s="647"/>
      <c r="CZ14" s="648">
        <v>8.8000000000000007</v>
      </c>
      <c r="DA14" s="648"/>
      <c r="DB14" s="648"/>
      <c r="DC14" s="648"/>
      <c r="DD14" s="654">
        <v>1386</v>
      </c>
      <c r="DE14" s="646"/>
      <c r="DF14" s="646"/>
      <c r="DG14" s="646"/>
      <c r="DH14" s="646"/>
      <c r="DI14" s="646"/>
      <c r="DJ14" s="646"/>
      <c r="DK14" s="646"/>
      <c r="DL14" s="646"/>
      <c r="DM14" s="646"/>
      <c r="DN14" s="646"/>
      <c r="DO14" s="646"/>
      <c r="DP14" s="647"/>
      <c r="DQ14" s="654">
        <v>135555</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127</v>
      </c>
      <c r="S15" s="646"/>
      <c r="T15" s="646"/>
      <c r="U15" s="646"/>
      <c r="V15" s="646"/>
      <c r="W15" s="646"/>
      <c r="X15" s="646"/>
      <c r="Y15" s="647"/>
      <c r="Z15" s="648" t="s">
        <v>127</v>
      </c>
      <c r="AA15" s="648"/>
      <c r="AB15" s="648"/>
      <c r="AC15" s="648"/>
      <c r="AD15" s="649" t="s">
        <v>127</v>
      </c>
      <c r="AE15" s="649"/>
      <c r="AF15" s="649"/>
      <c r="AG15" s="649"/>
      <c r="AH15" s="649"/>
      <c r="AI15" s="649"/>
      <c r="AJ15" s="649"/>
      <c r="AK15" s="649"/>
      <c r="AL15" s="650" t="s">
        <v>127</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9215</v>
      </c>
      <c r="BH15" s="646"/>
      <c r="BI15" s="646"/>
      <c r="BJ15" s="646"/>
      <c r="BK15" s="646"/>
      <c r="BL15" s="646"/>
      <c r="BM15" s="646"/>
      <c r="BN15" s="647"/>
      <c r="BO15" s="648">
        <v>8.5</v>
      </c>
      <c r="BP15" s="648"/>
      <c r="BQ15" s="648"/>
      <c r="BR15" s="648"/>
      <c r="BS15" s="654" t="s">
        <v>127</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199317</v>
      </c>
      <c r="CS15" s="646"/>
      <c r="CT15" s="646"/>
      <c r="CU15" s="646"/>
      <c r="CV15" s="646"/>
      <c r="CW15" s="646"/>
      <c r="CX15" s="646"/>
      <c r="CY15" s="647"/>
      <c r="CZ15" s="648">
        <v>7.4</v>
      </c>
      <c r="DA15" s="648"/>
      <c r="DB15" s="648"/>
      <c r="DC15" s="648"/>
      <c r="DD15" s="654">
        <v>47660</v>
      </c>
      <c r="DE15" s="646"/>
      <c r="DF15" s="646"/>
      <c r="DG15" s="646"/>
      <c r="DH15" s="646"/>
      <c r="DI15" s="646"/>
      <c r="DJ15" s="646"/>
      <c r="DK15" s="646"/>
      <c r="DL15" s="646"/>
      <c r="DM15" s="646"/>
      <c r="DN15" s="646"/>
      <c r="DO15" s="646"/>
      <c r="DP15" s="647"/>
      <c r="DQ15" s="654">
        <v>142727</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347</v>
      </c>
      <c r="S16" s="646"/>
      <c r="T16" s="646"/>
      <c r="U16" s="646"/>
      <c r="V16" s="646"/>
      <c r="W16" s="646"/>
      <c r="X16" s="646"/>
      <c r="Y16" s="647"/>
      <c r="Z16" s="648">
        <v>0</v>
      </c>
      <c r="AA16" s="648"/>
      <c r="AB16" s="648"/>
      <c r="AC16" s="648"/>
      <c r="AD16" s="649">
        <v>347</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127</v>
      </c>
      <c r="BH16" s="646"/>
      <c r="BI16" s="646"/>
      <c r="BJ16" s="646"/>
      <c r="BK16" s="646"/>
      <c r="BL16" s="646"/>
      <c r="BM16" s="646"/>
      <c r="BN16" s="647"/>
      <c r="BO16" s="648" t="s">
        <v>127</v>
      </c>
      <c r="BP16" s="648"/>
      <c r="BQ16" s="648"/>
      <c r="BR16" s="648"/>
      <c r="BS16" s="654" t="s">
        <v>127</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232</v>
      </c>
      <c r="CS16" s="646"/>
      <c r="CT16" s="646"/>
      <c r="CU16" s="646"/>
      <c r="CV16" s="646"/>
      <c r="CW16" s="646"/>
      <c r="CX16" s="646"/>
      <c r="CY16" s="647"/>
      <c r="CZ16" s="648" t="s">
        <v>232</v>
      </c>
      <c r="DA16" s="648"/>
      <c r="DB16" s="648"/>
      <c r="DC16" s="648"/>
      <c r="DD16" s="654" t="s">
        <v>127</v>
      </c>
      <c r="DE16" s="646"/>
      <c r="DF16" s="646"/>
      <c r="DG16" s="646"/>
      <c r="DH16" s="646"/>
      <c r="DI16" s="646"/>
      <c r="DJ16" s="646"/>
      <c r="DK16" s="646"/>
      <c r="DL16" s="646"/>
      <c r="DM16" s="646"/>
      <c r="DN16" s="646"/>
      <c r="DO16" s="646"/>
      <c r="DP16" s="647"/>
      <c r="DQ16" s="654" t="s">
        <v>232</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4003</v>
      </c>
      <c r="S17" s="646"/>
      <c r="T17" s="646"/>
      <c r="U17" s="646"/>
      <c r="V17" s="646"/>
      <c r="W17" s="646"/>
      <c r="X17" s="646"/>
      <c r="Y17" s="647"/>
      <c r="Z17" s="648">
        <v>0.1</v>
      </c>
      <c r="AA17" s="648"/>
      <c r="AB17" s="648"/>
      <c r="AC17" s="648"/>
      <c r="AD17" s="649">
        <v>4003</v>
      </c>
      <c r="AE17" s="649"/>
      <c r="AF17" s="649"/>
      <c r="AG17" s="649"/>
      <c r="AH17" s="649"/>
      <c r="AI17" s="649"/>
      <c r="AJ17" s="649"/>
      <c r="AK17" s="649"/>
      <c r="AL17" s="650">
        <v>0.3</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127</v>
      </c>
      <c r="BH17" s="646"/>
      <c r="BI17" s="646"/>
      <c r="BJ17" s="646"/>
      <c r="BK17" s="646"/>
      <c r="BL17" s="646"/>
      <c r="BM17" s="646"/>
      <c r="BN17" s="647"/>
      <c r="BO17" s="648" t="s">
        <v>232</v>
      </c>
      <c r="BP17" s="648"/>
      <c r="BQ17" s="648"/>
      <c r="BR17" s="648"/>
      <c r="BS17" s="654" t="s">
        <v>127</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383019</v>
      </c>
      <c r="CS17" s="646"/>
      <c r="CT17" s="646"/>
      <c r="CU17" s="646"/>
      <c r="CV17" s="646"/>
      <c r="CW17" s="646"/>
      <c r="CX17" s="646"/>
      <c r="CY17" s="647"/>
      <c r="CZ17" s="648">
        <v>14.3</v>
      </c>
      <c r="DA17" s="648"/>
      <c r="DB17" s="648"/>
      <c r="DC17" s="648"/>
      <c r="DD17" s="654" t="s">
        <v>232</v>
      </c>
      <c r="DE17" s="646"/>
      <c r="DF17" s="646"/>
      <c r="DG17" s="646"/>
      <c r="DH17" s="646"/>
      <c r="DI17" s="646"/>
      <c r="DJ17" s="646"/>
      <c r="DK17" s="646"/>
      <c r="DL17" s="646"/>
      <c r="DM17" s="646"/>
      <c r="DN17" s="646"/>
      <c r="DO17" s="646"/>
      <c r="DP17" s="647"/>
      <c r="DQ17" s="654">
        <v>378094</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380</v>
      </c>
      <c r="S18" s="646"/>
      <c r="T18" s="646"/>
      <c r="U18" s="646"/>
      <c r="V18" s="646"/>
      <c r="W18" s="646"/>
      <c r="X18" s="646"/>
      <c r="Y18" s="647"/>
      <c r="Z18" s="648">
        <v>0</v>
      </c>
      <c r="AA18" s="648"/>
      <c r="AB18" s="648"/>
      <c r="AC18" s="648"/>
      <c r="AD18" s="649">
        <v>380</v>
      </c>
      <c r="AE18" s="649"/>
      <c r="AF18" s="649"/>
      <c r="AG18" s="649"/>
      <c r="AH18" s="649"/>
      <c r="AI18" s="649"/>
      <c r="AJ18" s="649"/>
      <c r="AK18" s="649"/>
      <c r="AL18" s="650">
        <v>0</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232</v>
      </c>
      <c r="BH18" s="646"/>
      <c r="BI18" s="646"/>
      <c r="BJ18" s="646"/>
      <c r="BK18" s="646"/>
      <c r="BL18" s="646"/>
      <c r="BM18" s="646"/>
      <c r="BN18" s="647"/>
      <c r="BO18" s="648" t="s">
        <v>127</v>
      </c>
      <c r="BP18" s="648"/>
      <c r="BQ18" s="648"/>
      <c r="BR18" s="648"/>
      <c r="BS18" s="654" t="s">
        <v>127</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232</v>
      </c>
      <c r="CS18" s="646"/>
      <c r="CT18" s="646"/>
      <c r="CU18" s="646"/>
      <c r="CV18" s="646"/>
      <c r="CW18" s="646"/>
      <c r="CX18" s="646"/>
      <c r="CY18" s="647"/>
      <c r="CZ18" s="648" t="s">
        <v>127</v>
      </c>
      <c r="DA18" s="648"/>
      <c r="DB18" s="648"/>
      <c r="DC18" s="648"/>
      <c r="DD18" s="654" t="s">
        <v>127</v>
      </c>
      <c r="DE18" s="646"/>
      <c r="DF18" s="646"/>
      <c r="DG18" s="646"/>
      <c r="DH18" s="646"/>
      <c r="DI18" s="646"/>
      <c r="DJ18" s="646"/>
      <c r="DK18" s="646"/>
      <c r="DL18" s="646"/>
      <c r="DM18" s="646"/>
      <c r="DN18" s="646"/>
      <c r="DO18" s="646"/>
      <c r="DP18" s="647"/>
      <c r="DQ18" s="654" t="s">
        <v>232</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177</v>
      </c>
      <c r="S19" s="646"/>
      <c r="T19" s="646"/>
      <c r="U19" s="646"/>
      <c r="V19" s="646"/>
      <c r="W19" s="646"/>
      <c r="X19" s="646"/>
      <c r="Y19" s="647"/>
      <c r="Z19" s="648">
        <v>0</v>
      </c>
      <c r="AA19" s="648"/>
      <c r="AB19" s="648"/>
      <c r="AC19" s="648"/>
      <c r="AD19" s="649">
        <v>177</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2322</v>
      </c>
      <c r="BH19" s="646"/>
      <c r="BI19" s="646"/>
      <c r="BJ19" s="646"/>
      <c r="BK19" s="646"/>
      <c r="BL19" s="646"/>
      <c r="BM19" s="646"/>
      <c r="BN19" s="647"/>
      <c r="BO19" s="648">
        <v>2.1</v>
      </c>
      <c r="BP19" s="648"/>
      <c r="BQ19" s="648"/>
      <c r="BR19" s="648"/>
      <c r="BS19" s="654" t="s">
        <v>232</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232</v>
      </c>
      <c r="CS19" s="646"/>
      <c r="CT19" s="646"/>
      <c r="CU19" s="646"/>
      <c r="CV19" s="646"/>
      <c r="CW19" s="646"/>
      <c r="CX19" s="646"/>
      <c r="CY19" s="647"/>
      <c r="CZ19" s="648" t="s">
        <v>127</v>
      </c>
      <c r="DA19" s="648"/>
      <c r="DB19" s="648"/>
      <c r="DC19" s="648"/>
      <c r="DD19" s="654" t="s">
        <v>127</v>
      </c>
      <c r="DE19" s="646"/>
      <c r="DF19" s="646"/>
      <c r="DG19" s="646"/>
      <c r="DH19" s="646"/>
      <c r="DI19" s="646"/>
      <c r="DJ19" s="646"/>
      <c r="DK19" s="646"/>
      <c r="DL19" s="646"/>
      <c r="DM19" s="646"/>
      <c r="DN19" s="646"/>
      <c r="DO19" s="646"/>
      <c r="DP19" s="647"/>
      <c r="DQ19" s="654" t="s">
        <v>232</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34</v>
      </c>
      <c r="S20" s="646"/>
      <c r="T20" s="646"/>
      <c r="U20" s="646"/>
      <c r="V20" s="646"/>
      <c r="W20" s="646"/>
      <c r="X20" s="646"/>
      <c r="Y20" s="647"/>
      <c r="Z20" s="648">
        <v>0</v>
      </c>
      <c r="AA20" s="648"/>
      <c r="AB20" s="648"/>
      <c r="AC20" s="648"/>
      <c r="AD20" s="649">
        <v>34</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2322</v>
      </c>
      <c r="BH20" s="646"/>
      <c r="BI20" s="646"/>
      <c r="BJ20" s="646"/>
      <c r="BK20" s="646"/>
      <c r="BL20" s="646"/>
      <c r="BM20" s="646"/>
      <c r="BN20" s="647"/>
      <c r="BO20" s="648">
        <v>2.1</v>
      </c>
      <c r="BP20" s="648"/>
      <c r="BQ20" s="648"/>
      <c r="BR20" s="648"/>
      <c r="BS20" s="654" t="s">
        <v>127</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2682536</v>
      </c>
      <c r="CS20" s="646"/>
      <c r="CT20" s="646"/>
      <c r="CU20" s="646"/>
      <c r="CV20" s="646"/>
      <c r="CW20" s="646"/>
      <c r="CX20" s="646"/>
      <c r="CY20" s="647"/>
      <c r="CZ20" s="648">
        <v>100</v>
      </c>
      <c r="DA20" s="648"/>
      <c r="DB20" s="648"/>
      <c r="DC20" s="648"/>
      <c r="DD20" s="654">
        <v>382538</v>
      </c>
      <c r="DE20" s="646"/>
      <c r="DF20" s="646"/>
      <c r="DG20" s="646"/>
      <c r="DH20" s="646"/>
      <c r="DI20" s="646"/>
      <c r="DJ20" s="646"/>
      <c r="DK20" s="646"/>
      <c r="DL20" s="646"/>
      <c r="DM20" s="646"/>
      <c r="DN20" s="646"/>
      <c r="DO20" s="646"/>
      <c r="DP20" s="647"/>
      <c r="DQ20" s="654">
        <v>1821014</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3412</v>
      </c>
      <c r="S21" s="646"/>
      <c r="T21" s="646"/>
      <c r="U21" s="646"/>
      <c r="V21" s="646"/>
      <c r="W21" s="646"/>
      <c r="X21" s="646"/>
      <c r="Y21" s="647"/>
      <c r="Z21" s="648">
        <v>0.1</v>
      </c>
      <c r="AA21" s="648"/>
      <c r="AB21" s="648"/>
      <c r="AC21" s="648"/>
      <c r="AD21" s="649">
        <v>3412</v>
      </c>
      <c r="AE21" s="649"/>
      <c r="AF21" s="649"/>
      <c r="AG21" s="649"/>
      <c r="AH21" s="649"/>
      <c r="AI21" s="649"/>
      <c r="AJ21" s="649"/>
      <c r="AK21" s="649"/>
      <c r="AL21" s="650">
        <v>0.2</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2322</v>
      </c>
      <c r="BH21" s="646"/>
      <c r="BI21" s="646"/>
      <c r="BJ21" s="646"/>
      <c r="BK21" s="646"/>
      <c r="BL21" s="646"/>
      <c r="BM21" s="646"/>
      <c r="BN21" s="647"/>
      <c r="BO21" s="648">
        <v>2.1</v>
      </c>
      <c r="BP21" s="648"/>
      <c r="BQ21" s="648"/>
      <c r="BR21" s="648"/>
      <c r="BS21" s="654" t="s">
        <v>127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1389137</v>
      </c>
      <c r="S22" s="646"/>
      <c r="T22" s="646"/>
      <c r="U22" s="646"/>
      <c r="V22" s="646"/>
      <c r="W22" s="646"/>
      <c r="X22" s="646"/>
      <c r="Y22" s="647"/>
      <c r="Z22" s="648">
        <v>50.3</v>
      </c>
      <c r="AA22" s="648"/>
      <c r="AB22" s="648"/>
      <c r="AC22" s="648"/>
      <c r="AD22" s="649">
        <v>1207818</v>
      </c>
      <c r="AE22" s="649"/>
      <c r="AF22" s="649"/>
      <c r="AG22" s="649"/>
      <c r="AH22" s="649"/>
      <c r="AI22" s="649"/>
      <c r="AJ22" s="649"/>
      <c r="AK22" s="649"/>
      <c r="AL22" s="650">
        <v>88</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127</v>
      </c>
      <c r="BH22" s="646"/>
      <c r="BI22" s="646"/>
      <c r="BJ22" s="646"/>
      <c r="BK22" s="646"/>
      <c r="BL22" s="646"/>
      <c r="BM22" s="646"/>
      <c r="BN22" s="647"/>
      <c r="BO22" s="648" t="s">
        <v>232</v>
      </c>
      <c r="BP22" s="648"/>
      <c r="BQ22" s="648"/>
      <c r="BR22" s="648"/>
      <c r="BS22" s="654" t="s">
        <v>127</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1207818</v>
      </c>
      <c r="S23" s="646"/>
      <c r="T23" s="646"/>
      <c r="U23" s="646"/>
      <c r="V23" s="646"/>
      <c r="W23" s="646"/>
      <c r="X23" s="646"/>
      <c r="Y23" s="647"/>
      <c r="Z23" s="648">
        <v>43.8</v>
      </c>
      <c r="AA23" s="648"/>
      <c r="AB23" s="648"/>
      <c r="AC23" s="648"/>
      <c r="AD23" s="649">
        <v>1207818</v>
      </c>
      <c r="AE23" s="649"/>
      <c r="AF23" s="649"/>
      <c r="AG23" s="649"/>
      <c r="AH23" s="649"/>
      <c r="AI23" s="649"/>
      <c r="AJ23" s="649"/>
      <c r="AK23" s="649"/>
      <c r="AL23" s="650">
        <v>88</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127</v>
      </c>
      <c r="BH23" s="646"/>
      <c r="BI23" s="646"/>
      <c r="BJ23" s="646"/>
      <c r="BK23" s="646"/>
      <c r="BL23" s="646"/>
      <c r="BM23" s="646"/>
      <c r="BN23" s="647"/>
      <c r="BO23" s="648" t="s">
        <v>232</v>
      </c>
      <c r="BP23" s="648"/>
      <c r="BQ23" s="648"/>
      <c r="BR23" s="648"/>
      <c r="BS23" s="654" t="s">
        <v>127</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181319</v>
      </c>
      <c r="S24" s="646"/>
      <c r="T24" s="646"/>
      <c r="U24" s="646"/>
      <c r="V24" s="646"/>
      <c r="W24" s="646"/>
      <c r="X24" s="646"/>
      <c r="Y24" s="647"/>
      <c r="Z24" s="648">
        <v>6.6</v>
      </c>
      <c r="AA24" s="648"/>
      <c r="AB24" s="648"/>
      <c r="AC24" s="648"/>
      <c r="AD24" s="649" t="s">
        <v>127</v>
      </c>
      <c r="AE24" s="649"/>
      <c r="AF24" s="649"/>
      <c r="AG24" s="649"/>
      <c r="AH24" s="649"/>
      <c r="AI24" s="649"/>
      <c r="AJ24" s="649"/>
      <c r="AK24" s="649"/>
      <c r="AL24" s="650" t="s">
        <v>127</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127</v>
      </c>
      <c r="BH24" s="646"/>
      <c r="BI24" s="646"/>
      <c r="BJ24" s="646"/>
      <c r="BK24" s="646"/>
      <c r="BL24" s="646"/>
      <c r="BM24" s="646"/>
      <c r="BN24" s="647"/>
      <c r="BO24" s="648" t="s">
        <v>232</v>
      </c>
      <c r="BP24" s="648"/>
      <c r="BQ24" s="648"/>
      <c r="BR24" s="648"/>
      <c r="BS24" s="654" t="s">
        <v>232</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826338</v>
      </c>
      <c r="CS24" s="635"/>
      <c r="CT24" s="635"/>
      <c r="CU24" s="635"/>
      <c r="CV24" s="635"/>
      <c r="CW24" s="635"/>
      <c r="CX24" s="635"/>
      <c r="CY24" s="636"/>
      <c r="CZ24" s="639">
        <v>30.8</v>
      </c>
      <c r="DA24" s="640"/>
      <c r="DB24" s="640"/>
      <c r="DC24" s="659"/>
      <c r="DD24" s="683">
        <v>715235</v>
      </c>
      <c r="DE24" s="635"/>
      <c r="DF24" s="635"/>
      <c r="DG24" s="635"/>
      <c r="DH24" s="635"/>
      <c r="DI24" s="635"/>
      <c r="DJ24" s="635"/>
      <c r="DK24" s="636"/>
      <c r="DL24" s="683">
        <v>698551</v>
      </c>
      <c r="DM24" s="635"/>
      <c r="DN24" s="635"/>
      <c r="DO24" s="635"/>
      <c r="DP24" s="635"/>
      <c r="DQ24" s="635"/>
      <c r="DR24" s="635"/>
      <c r="DS24" s="635"/>
      <c r="DT24" s="635"/>
      <c r="DU24" s="635"/>
      <c r="DV24" s="636"/>
      <c r="DW24" s="639">
        <v>49.6</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127</v>
      </c>
      <c r="S25" s="646"/>
      <c r="T25" s="646"/>
      <c r="U25" s="646"/>
      <c r="V25" s="646"/>
      <c r="W25" s="646"/>
      <c r="X25" s="646"/>
      <c r="Y25" s="647"/>
      <c r="Z25" s="648" t="s">
        <v>232</v>
      </c>
      <c r="AA25" s="648"/>
      <c r="AB25" s="648"/>
      <c r="AC25" s="648"/>
      <c r="AD25" s="649" t="s">
        <v>127</v>
      </c>
      <c r="AE25" s="649"/>
      <c r="AF25" s="649"/>
      <c r="AG25" s="649"/>
      <c r="AH25" s="649"/>
      <c r="AI25" s="649"/>
      <c r="AJ25" s="649"/>
      <c r="AK25" s="649"/>
      <c r="AL25" s="650" t="s">
        <v>232</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127</v>
      </c>
      <c r="BH25" s="646"/>
      <c r="BI25" s="646"/>
      <c r="BJ25" s="646"/>
      <c r="BK25" s="646"/>
      <c r="BL25" s="646"/>
      <c r="BM25" s="646"/>
      <c r="BN25" s="647"/>
      <c r="BO25" s="648" t="s">
        <v>232</v>
      </c>
      <c r="BP25" s="648"/>
      <c r="BQ25" s="648"/>
      <c r="BR25" s="648"/>
      <c r="BS25" s="654" t="s">
        <v>232</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333335</v>
      </c>
      <c r="CS25" s="679"/>
      <c r="CT25" s="679"/>
      <c r="CU25" s="679"/>
      <c r="CV25" s="679"/>
      <c r="CW25" s="679"/>
      <c r="CX25" s="679"/>
      <c r="CY25" s="680"/>
      <c r="CZ25" s="650">
        <v>12.4</v>
      </c>
      <c r="DA25" s="681"/>
      <c r="DB25" s="681"/>
      <c r="DC25" s="684"/>
      <c r="DD25" s="654">
        <v>301609</v>
      </c>
      <c r="DE25" s="679"/>
      <c r="DF25" s="679"/>
      <c r="DG25" s="679"/>
      <c r="DH25" s="679"/>
      <c r="DI25" s="679"/>
      <c r="DJ25" s="679"/>
      <c r="DK25" s="680"/>
      <c r="DL25" s="654">
        <v>301609</v>
      </c>
      <c r="DM25" s="679"/>
      <c r="DN25" s="679"/>
      <c r="DO25" s="679"/>
      <c r="DP25" s="679"/>
      <c r="DQ25" s="679"/>
      <c r="DR25" s="679"/>
      <c r="DS25" s="679"/>
      <c r="DT25" s="679"/>
      <c r="DU25" s="679"/>
      <c r="DV25" s="680"/>
      <c r="DW25" s="650">
        <v>21.4</v>
      </c>
      <c r="DX25" s="681"/>
      <c r="DY25" s="681"/>
      <c r="DZ25" s="681"/>
      <c r="EA25" s="681"/>
      <c r="EB25" s="681"/>
      <c r="EC25" s="682"/>
    </row>
    <row r="26" spans="2:133" ht="11.25" customHeight="1" x14ac:dyDescent="0.15">
      <c r="B26" s="642" t="s">
        <v>294</v>
      </c>
      <c r="C26" s="643"/>
      <c r="D26" s="643"/>
      <c r="E26" s="643"/>
      <c r="F26" s="643"/>
      <c r="G26" s="643"/>
      <c r="H26" s="643"/>
      <c r="I26" s="643"/>
      <c r="J26" s="643"/>
      <c r="K26" s="643"/>
      <c r="L26" s="643"/>
      <c r="M26" s="643"/>
      <c r="N26" s="643"/>
      <c r="O26" s="643"/>
      <c r="P26" s="643"/>
      <c r="Q26" s="644"/>
      <c r="R26" s="645">
        <v>1547943</v>
      </c>
      <c r="S26" s="646"/>
      <c r="T26" s="646"/>
      <c r="U26" s="646"/>
      <c r="V26" s="646"/>
      <c r="W26" s="646"/>
      <c r="X26" s="646"/>
      <c r="Y26" s="647"/>
      <c r="Z26" s="648">
        <v>56.1</v>
      </c>
      <c r="AA26" s="648"/>
      <c r="AB26" s="648"/>
      <c r="AC26" s="648"/>
      <c r="AD26" s="649">
        <v>1366624</v>
      </c>
      <c r="AE26" s="649"/>
      <c r="AF26" s="649"/>
      <c r="AG26" s="649"/>
      <c r="AH26" s="649"/>
      <c r="AI26" s="649"/>
      <c r="AJ26" s="649"/>
      <c r="AK26" s="649"/>
      <c r="AL26" s="650">
        <v>99.6</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127</v>
      </c>
      <c r="BH26" s="646"/>
      <c r="BI26" s="646"/>
      <c r="BJ26" s="646"/>
      <c r="BK26" s="646"/>
      <c r="BL26" s="646"/>
      <c r="BM26" s="646"/>
      <c r="BN26" s="647"/>
      <c r="BO26" s="648" t="s">
        <v>127</v>
      </c>
      <c r="BP26" s="648"/>
      <c r="BQ26" s="648"/>
      <c r="BR26" s="648"/>
      <c r="BS26" s="654" t="s">
        <v>232</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199010</v>
      </c>
      <c r="CS26" s="646"/>
      <c r="CT26" s="646"/>
      <c r="CU26" s="646"/>
      <c r="CV26" s="646"/>
      <c r="CW26" s="646"/>
      <c r="CX26" s="646"/>
      <c r="CY26" s="647"/>
      <c r="CZ26" s="650">
        <v>7.4</v>
      </c>
      <c r="DA26" s="681"/>
      <c r="DB26" s="681"/>
      <c r="DC26" s="684"/>
      <c r="DD26" s="654">
        <v>168909</v>
      </c>
      <c r="DE26" s="646"/>
      <c r="DF26" s="646"/>
      <c r="DG26" s="646"/>
      <c r="DH26" s="646"/>
      <c r="DI26" s="646"/>
      <c r="DJ26" s="646"/>
      <c r="DK26" s="647"/>
      <c r="DL26" s="654" t="s">
        <v>127</v>
      </c>
      <c r="DM26" s="646"/>
      <c r="DN26" s="646"/>
      <c r="DO26" s="646"/>
      <c r="DP26" s="646"/>
      <c r="DQ26" s="646"/>
      <c r="DR26" s="646"/>
      <c r="DS26" s="646"/>
      <c r="DT26" s="646"/>
      <c r="DU26" s="646"/>
      <c r="DV26" s="647"/>
      <c r="DW26" s="650" t="s">
        <v>232</v>
      </c>
      <c r="DX26" s="681"/>
      <c r="DY26" s="681"/>
      <c r="DZ26" s="681"/>
      <c r="EA26" s="681"/>
      <c r="EB26" s="681"/>
      <c r="EC26" s="682"/>
    </row>
    <row r="27" spans="2:133" ht="11.25" customHeight="1" x14ac:dyDescent="0.15">
      <c r="B27" s="642" t="s">
        <v>297</v>
      </c>
      <c r="C27" s="643"/>
      <c r="D27" s="643"/>
      <c r="E27" s="643"/>
      <c r="F27" s="643"/>
      <c r="G27" s="643"/>
      <c r="H27" s="643"/>
      <c r="I27" s="643"/>
      <c r="J27" s="643"/>
      <c r="K27" s="643"/>
      <c r="L27" s="643"/>
      <c r="M27" s="643"/>
      <c r="N27" s="643"/>
      <c r="O27" s="643"/>
      <c r="P27" s="643"/>
      <c r="Q27" s="644"/>
      <c r="R27" s="645" t="s">
        <v>232</v>
      </c>
      <c r="S27" s="646"/>
      <c r="T27" s="646"/>
      <c r="U27" s="646"/>
      <c r="V27" s="646"/>
      <c r="W27" s="646"/>
      <c r="X27" s="646"/>
      <c r="Y27" s="647"/>
      <c r="Z27" s="648" t="s">
        <v>232</v>
      </c>
      <c r="AA27" s="648"/>
      <c r="AB27" s="648"/>
      <c r="AC27" s="648"/>
      <c r="AD27" s="649" t="s">
        <v>127</v>
      </c>
      <c r="AE27" s="649"/>
      <c r="AF27" s="649"/>
      <c r="AG27" s="649"/>
      <c r="AH27" s="649"/>
      <c r="AI27" s="649"/>
      <c r="AJ27" s="649"/>
      <c r="AK27" s="649"/>
      <c r="AL27" s="650" t="s">
        <v>127</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108043</v>
      </c>
      <c r="BH27" s="646"/>
      <c r="BI27" s="646"/>
      <c r="BJ27" s="646"/>
      <c r="BK27" s="646"/>
      <c r="BL27" s="646"/>
      <c r="BM27" s="646"/>
      <c r="BN27" s="647"/>
      <c r="BO27" s="648">
        <v>100</v>
      </c>
      <c r="BP27" s="648"/>
      <c r="BQ27" s="648"/>
      <c r="BR27" s="648"/>
      <c r="BS27" s="654" t="s">
        <v>232</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109984</v>
      </c>
      <c r="CS27" s="679"/>
      <c r="CT27" s="679"/>
      <c r="CU27" s="679"/>
      <c r="CV27" s="679"/>
      <c r="CW27" s="679"/>
      <c r="CX27" s="679"/>
      <c r="CY27" s="680"/>
      <c r="CZ27" s="650">
        <v>4.0999999999999996</v>
      </c>
      <c r="DA27" s="681"/>
      <c r="DB27" s="681"/>
      <c r="DC27" s="684"/>
      <c r="DD27" s="654">
        <v>35532</v>
      </c>
      <c r="DE27" s="679"/>
      <c r="DF27" s="679"/>
      <c r="DG27" s="679"/>
      <c r="DH27" s="679"/>
      <c r="DI27" s="679"/>
      <c r="DJ27" s="679"/>
      <c r="DK27" s="680"/>
      <c r="DL27" s="654">
        <v>18848</v>
      </c>
      <c r="DM27" s="679"/>
      <c r="DN27" s="679"/>
      <c r="DO27" s="679"/>
      <c r="DP27" s="679"/>
      <c r="DQ27" s="679"/>
      <c r="DR27" s="679"/>
      <c r="DS27" s="679"/>
      <c r="DT27" s="679"/>
      <c r="DU27" s="679"/>
      <c r="DV27" s="680"/>
      <c r="DW27" s="650">
        <v>1.3</v>
      </c>
      <c r="DX27" s="681"/>
      <c r="DY27" s="681"/>
      <c r="DZ27" s="681"/>
      <c r="EA27" s="681"/>
      <c r="EB27" s="681"/>
      <c r="EC27" s="682"/>
    </row>
    <row r="28" spans="2:133" ht="11.25" customHeight="1" x14ac:dyDescent="0.15">
      <c r="B28" s="642" t="s">
        <v>300</v>
      </c>
      <c r="C28" s="643"/>
      <c r="D28" s="643"/>
      <c r="E28" s="643"/>
      <c r="F28" s="643"/>
      <c r="G28" s="643"/>
      <c r="H28" s="643"/>
      <c r="I28" s="643"/>
      <c r="J28" s="643"/>
      <c r="K28" s="643"/>
      <c r="L28" s="643"/>
      <c r="M28" s="643"/>
      <c r="N28" s="643"/>
      <c r="O28" s="643"/>
      <c r="P28" s="643"/>
      <c r="Q28" s="644"/>
      <c r="R28" s="645">
        <v>859</v>
      </c>
      <c r="S28" s="646"/>
      <c r="T28" s="646"/>
      <c r="U28" s="646"/>
      <c r="V28" s="646"/>
      <c r="W28" s="646"/>
      <c r="X28" s="646"/>
      <c r="Y28" s="647"/>
      <c r="Z28" s="648">
        <v>0</v>
      </c>
      <c r="AA28" s="648"/>
      <c r="AB28" s="648"/>
      <c r="AC28" s="648"/>
      <c r="AD28" s="649" t="s">
        <v>232</v>
      </c>
      <c r="AE28" s="649"/>
      <c r="AF28" s="649"/>
      <c r="AG28" s="649"/>
      <c r="AH28" s="649"/>
      <c r="AI28" s="649"/>
      <c r="AJ28" s="649"/>
      <c r="AK28" s="649"/>
      <c r="AL28" s="650" t="s">
        <v>127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383019</v>
      </c>
      <c r="CS28" s="646"/>
      <c r="CT28" s="646"/>
      <c r="CU28" s="646"/>
      <c r="CV28" s="646"/>
      <c r="CW28" s="646"/>
      <c r="CX28" s="646"/>
      <c r="CY28" s="647"/>
      <c r="CZ28" s="650">
        <v>14.3</v>
      </c>
      <c r="DA28" s="681"/>
      <c r="DB28" s="681"/>
      <c r="DC28" s="684"/>
      <c r="DD28" s="654">
        <v>378094</v>
      </c>
      <c r="DE28" s="646"/>
      <c r="DF28" s="646"/>
      <c r="DG28" s="646"/>
      <c r="DH28" s="646"/>
      <c r="DI28" s="646"/>
      <c r="DJ28" s="646"/>
      <c r="DK28" s="647"/>
      <c r="DL28" s="654">
        <v>378094</v>
      </c>
      <c r="DM28" s="646"/>
      <c r="DN28" s="646"/>
      <c r="DO28" s="646"/>
      <c r="DP28" s="646"/>
      <c r="DQ28" s="646"/>
      <c r="DR28" s="646"/>
      <c r="DS28" s="646"/>
      <c r="DT28" s="646"/>
      <c r="DU28" s="646"/>
      <c r="DV28" s="647"/>
      <c r="DW28" s="650">
        <v>26.9</v>
      </c>
      <c r="DX28" s="681"/>
      <c r="DY28" s="681"/>
      <c r="DZ28" s="681"/>
      <c r="EA28" s="681"/>
      <c r="EB28" s="681"/>
      <c r="EC28" s="682"/>
    </row>
    <row r="29" spans="2:133" ht="11.25" customHeight="1" x14ac:dyDescent="0.15">
      <c r="B29" s="642" t="s">
        <v>302</v>
      </c>
      <c r="C29" s="643"/>
      <c r="D29" s="643"/>
      <c r="E29" s="643"/>
      <c r="F29" s="643"/>
      <c r="G29" s="643"/>
      <c r="H29" s="643"/>
      <c r="I29" s="643"/>
      <c r="J29" s="643"/>
      <c r="K29" s="643"/>
      <c r="L29" s="643"/>
      <c r="M29" s="643"/>
      <c r="N29" s="643"/>
      <c r="O29" s="643"/>
      <c r="P29" s="643"/>
      <c r="Q29" s="644"/>
      <c r="R29" s="645">
        <v>23137</v>
      </c>
      <c r="S29" s="646"/>
      <c r="T29" s="646"/>
      <c r="U29" s="646"/>
      <c r="V29" s="646"/>
      <c r="W29" s="646"/>
      <c r="X29" s="646"/>
      <c r="Y29" s="647"/>
      <c r="Z29" s="648">
        <v>0.8</v>
      </c>
      <c r="AA29" s="648"/>
      <c r="AB29" s="648"/>
      <c r="AC29" s="648"/>
      <c r="AD29" s="649">
        <v>261</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382728</v>
      </c>
      <c r="CS29" s="679"/>
      <c r="CT29" s="679"/>
      <c r="CU29" s="679"/>
      <c r="CV29" s="679"/>
      <c r="CW29" s="679"/>
      <c r="CX29" s="679"/>
      <c r="CY29" s="680"/>
      <c r="CZ29" s="650">
        <v>14.3</v>
      </c>
      <c r="DA29" s="681"/>
      <c r="DB29" s="681"/>
      <c r="DC29" s="684"/>
      <c r="DD29" s="654">
        <v>377803</v>
      </c>
      <c r="DE29" s="679"/>
      <c r="DF29" s="679"/>
      <c r="DG29" s="679"/>
      <c r="DH29" s="679"/>
      <c r="DI29" s="679"/>
      <c r="DJ29" s="679"/>
      <c r="DK29" s="680"/>
      <c r="DL29" s="654">
        <v>377803</v>
      </c>
      <c r="DM29" s="679"/>
      <c r="DN29" s="679"/>
      <c r="DO29" s="679"/>
      <c r="DP29" s="679"/>
      <c r="DQ29" s="679"/>
      <c r="DR29" s="679"/>
      <c r="DS29" s="679"/>
      <c r="DT29" s="679"/>
      <c r="DU29" s="679"/>
      <c r="DV29" s="680"/>
      <c r="DW29" s="650">
        <v>26.8</v>
      </c>
      <c r="DX29" s="681"/>
      <c r="DY29" s="681"/>
      <c r="DZ29" s="681"/>
      <c r="EA29" s="681"/>
      <c r="EB29" s="681"/>
      <c r="EC29" s="682"/>
    </row>
    <row r="30" spans="2:133" ht="11.25" customHeight="1" x14ac:dyDescent="0.15">
      <c r="B30" s="642" t="s">
        <v>305</v>
      </c>
      <c r="C30" s="643"/>
      <c r="D30" s="643"/>
      <c r="E30" s="643"/>
      <c r="F30" s="643"/>
      <c r="G30" s="643"/>
      <c r="H30" s="643"/>
      <c r="I30" s="643"/>
      <c r="J30" s="643"/>
      <c r="K30" s="643"/>
      <c r="L30" s="643"/>
      <c r="M30" s="643"/>
      <c r="N30" s="643"/>
      <c r="O30" s="643"/>
      <c r="P30" s="643"/>
      <c r="Q30" s="644"/>
      <c r="R30" s="645">
        <v>5814</v>
      </c>
      <c r="S30" s="646"/>
      <c r="T30" s="646"/>
      <c r="U30" s="646"/>
      <c r="V30" s="646"/>
      <c r="W30" s="646"/>
      <c r="X30" s="646"/>
      <c r="Y30" s="647"/>
      <c r="Z30" s="648">
        <v>0.2</v>
      </c>
      <c r="AA30" s="648"/>
      <c r="AB30" s="648"/>
      <c r="AC30" s="648"/>
      <c r="AD30" s="649" t="s">
        <v>127</v>
      </c>
      <c r="AE30" s="649"/>
      <c r="AF30" s="649"/>
      <c r="AG30" s="649"/>
      <c r="AH30" s="649"/>
      <c r="AI30" s="649"/>
      <c r="AJ30" s="649"/>
      <c r="AK30" s="649"/>
      <c r="AL30" s="650" t="s">
        <v>127</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367397</v>
      </c>
      <c r="CS30" s="646"/>
      <c r="CT30" s="646"/>
      <c r="CU30" s="646"/>
      <c r="CV30" s="646"/>
      <c r="CW30" s="646"/>
      <c r="CX30" s="646"/>
      <c r="CY30" s="647"/>
      <c r="CZ30" s="650">
        <v>13.7</v>
      </c>
      <c r="DA30" s="681"/>
      <c r="DB30" s="681"/>
      <c r="DC30" s="684"/>
      <c r="DD30" s="654">
        <v>362472</v>
      </c>
      <c r="DE30" s="646"/>
      <c r="DF30" s="646"/>
      <c r="DG30" s="646"/>
      <c r="DH30" s="646"/>
      <c r="DI30" s="646"/>
      <c r="DJ30" s="646"/>
      <c r="DK30" s="647"/>
      <c r="DL30" s="654">
        <v>362472</v>
      </c>
      <c r="DM30" s="646"/>
      <c r="DN30" s="646"/>
      <c r="DO30" s="646"/>
      <c r="DP30" s="646"/>
      <c r="DQ30" s="646"/>
      <c r="DR30" s="646"/>
      <c r="DS30" s="646"/>
      <c r="DT30" s="646"/>
      <c r="DU30" s="646"/>
      <c r="DV30" s="647"/>
      <c r="DW30" s="650">
        <v>25.7</v>
      </c>
      <c r="DX30" s="681"/>
      <c r="DY30" s="681"/>
      <c r="DZ30" s="681"/>
      <c r="EA30" s="681"/>
      <c r="EB30" s="681"/>
      <c r="EC30" s="682"/>
    </row>
    <row r="31" spans="2:133" ht="11.25" customHeight="1" x14ac:dyDescent="0.15">
      <c r="B31" s="642" t="s">
        <v>309</v>
      </c>
      <c r="C31" s="643"/>
      <c r="D31" s="643"/>
      <c r="E31" s="643"/>
      <c r="F31" s="643"/>
      <c r="G31" s="643"/>
      <c r="H31" s="643"/>
      <c r="I31" s="643"/>
      <c r="J31" s="643"/>
      <c r="K31" s="643"/>
      <c r="L31" s="643"/>
      <c r="M31" s="643"/>
      <c r="N31" s="643"/>
      <c r="O31" s="643"/>
      <c r="P31" s="643"/>
      <c r="Q31" s="644"/>
      <c r="R31" s="645">
        <v>91833</v>
      </c>
      <c r="S31" s="646"/>
      <c r="T31" s="646"/>
      <c r="U31" s="646"/>
      <c r="V31" s="646"/>
      <c r="W31" s="646"/>
      <c r="X31" s="646"/>
      <c r="Y31" s="647"/>
      <c r="Z31" s="648">
        <v>3.3</v>
      </c>
      <c r="AA31" s="648"/>
      <c r="AB31" s="648"/>
      <c r="AC31" s="648"/>
      <c r="AD31" s="649" t="s">
        <v>127</v>
      </c>
      <c r="AE31" s="649"/>
      <c r="AF31" s="649"/>
      <c r="AG31" s="649"/>
      <c r="AH31" s="649"/>
      <c r="AI31" s="649"/>
      <c r="AJ31" s="649"/>
      <c r="AK31" s="649"/>
      <c r="AL31" s="650" t="s">
        <v>232</v>
      </c>
      <c r="AM31" s="651"/>
      <c r="AN31" s="651"/>
      <c r="AO31" s="652"/>
      <c r="AP31" s="702" t="s">
        <v>310</v>
      </c>
      <c r="AQ31" s="703"/>
      <c r="AR31" s="703"/>
      <c r="AS31" s="703"/>
      <c r="AT31" s="708" t="s">
        <v>311</v>
      </c>
      <c r="AU31" s="231"/>
      <c r="AV31" s="231"/>
      <c r="AW31" s="231"/>
      <c r="AX31" s="631" t="s">
        <v>185</v>
      </c>
      <c r="AY31" s="632"/>
      <c r="AZ31" s="632"/>
      <c r="BA31" s="632"/>
      <c r="BB31" s="632"/>
      <c r="BC31" s="632"/>
      <c r="BD31" s="632"/>
      <c r="BE31" s="632"/>
      <c r="BF31" s="633"/>
      <c r="BG31" s="701">
        <v>96.9</v>
      </c>
      <c r="BH31" s="697"/>
      <c r="BI31" s="697"/>
      <c r="BJ31" s="697"/>
      <c r="BK31" s="697"/>
      <c r="BL31" s="697"/>
      <c r="BM31" s="640">
        <v>92.8</v>
      </c>
      <c r="BN31" s="697"/>
      <c r="BO31" s="697"/>
      <c r="BP31" s="697"/>
      <c r="BQ31" s="698"/>
      <c r="BR31" s="701">
        <v>99.2</v>
      </c>
      <c r="BS31" s="697"/>
      <c r="BT31" s="697"/>
      <c r="BU31" s="697"/>
      <c r="BV31" s="697"/>
      <c r="BW31" s="697"/>
      <c r="BX31" s="640">
        <v>94.2</v>
      </c>
      <c r="BY31" s="697"/>
      <c r="BZ31" s="697"/>
      <c r="CA31" s="697"/>
      <c r="CB31" s="698"/>
      <c r="CD31" s="693"/>
      <c r="CE31" s="694"/>
      <c r="CF31" s="660" t="s">
        <v>312</v>
      </c>
      <c r="CG31" s="661"/>
      <c r="CH31" s="661"/>
      <c r="CI31" s="661"/>
      <c r="CJ31" s="661"/>
      <c r="CK31" s="661"/>
      <c r="CL31" s="661"/>
      <c r="CM31" s="661"/>
      <c r="CN31" s="661"/>
      <c r="CO31" s="661"/>
      <c r="CP31" s="661"/>
      <c r="CQ31" s="662"/>
      <c r="CR31" s="645">
        <v>15331</v>
      </c>
      <c r="CS31" s="679"/>
      <c r="CT31" s="679"/>
      <c r="CU31" s="679"/>
      <c r="CV31" s="679"/>
      <c r="CW31" s="679"/>
      <c r="CX31" s="679"/>
      <c r="CY31" s="680"/>
      <c r="CZ31" s="650">
        <v>0.6</v>
      </c>
      <c r="DA31" s="681"/>
      <c r="DB31" s="681"/>
      <c r="DC31" s="684"/>
      <c r="DD31" s="654">
        <v>15331</v>
      </c>
      <c r="DE31" s="679"/>
      <c r="DF31" s="679"/>
      <c r="DG31" s="679"/>
      <c r="DH31" s="679"/>
      <c r="DI31" s="679"/>
      <c r="DJ31" s="679"/>
      <c r="DK31" s="680"/>
      <c r="DL31" s="654">
        <v>15331</v>
      </c>
      <c r="DM31" s="679"/>
      <c r="DN31" s="679"/>
      <c r="DO31" s="679"/>
      <c r="DP31" s="679"/>
      <c r="DQ31" s="679"/>
      <c r="DR31" s="679"/>
      <c r="DS31" s="679"/>
      <c r="DT31" s="679"/>
      <c r="DU31" s="679"/>
      <c r="DV31" s="680"/>
      <c r="DW31" s="650">
        <v>1.1000000000000001</v>
      </c>
      <c r="DX31" s="681"/>
      <c r="DY31" s="681"/>
      <c r="DZ31" s="681"/>
      <c r="EA31" s="681"/>
      <c r="EB31" s="681"/>
      <c r="EC31" s="682"/>
    </row>
    <row r="32" spans="2:133" ht="11.25" customHeight="1" x14ac:dyDescent="0.15">
      <c r="B32" s="712" t="s">
        <v>313</v>
      </c>
      <c r="C32" s="713"/>
      <c r="D32" s="713"/>
      <c r="E32" s="713"/>
      <c r="F32" s="713"/>
      <c r="G32" s="713"/>
      <c r="H32" s="713"/>
      <c r="I32" s="713"/>
      <c r="J32" s="713"/>
      <c r="K32" s="713"/>
      <c r="L32" s="713"/>
      <c r="M32" s="713"/>
      <c r="N32" s="713"/>
      <c r="O32" s="713"/>
      <c r="P32" s="713"/>
      <c r="Q32" s="714"/>
      <c r="R32" s="645" t="s">
        <v>127</v>
      </c>
      <c r="S32" s="646"/>
      <c r="T32" s="646"/>
      <c r="U32" s="646"/>
      <c r="V32" s="646"/>
      <c r="W32" s="646"/>
      <c r="X32" s="646"/>
      <c r="Y32" s="647"/>
      <c r="Z32" s="648" t="s">
        <v>127</v>
      </c>
      <c r="AA32" s="648"/>
      <c r="AB32" s="648"/>
      <c r="AC32" s="648"/>
      <c r="AD32" s="649" t="s">
        <v>232</v>
      </c>
      <c r="AE32" s="649"/>
      <c r="AF32" s="649"/>
      <c r="AG32" s="649"/>
      <c r="AH32" s="649"/>
      <c r="AI32" s="649"/>
      <c r="AJ32" s="649"/>
      <c r="AK32" s="649"/>
      <c r="AL32" s="650" t="s">
        <v>127</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100</v>
      </c>
      <c r="BH32" s="679"/>
      <c r="BI32" s="679"/>
      <c r="BJ32" s="679"/>
      <c r="BK32" s="679"/>
      <c r="BL32" s="679"/>
      <c r="BM32" s="651">
        <v>98.4</v>
      </c>
      <c r="BN32" s="699"/>
      <c r="BO32" s="699"/>
      <c r="BP32" s="699"/>
      <c r="BQ32" s="700"/>
      <c r="BR32" s="711">
        <v>100</v>
      </c>
      <c r="BS32" s="679"/>
      <c r="BT32" s="679"/>
      <c r="BU32" s="679"/>
      <c r="BV32" s="679"/>
      <c r="BW32" s="679"/>
      <c r="BX32" s="651">
        <v>97.8</v>
      </c>
      <c r="BY32" s="699"/>
      <c r="BZ32" s="699"/>
      <c r="CA32" s="699"/>
      <c r="CB32" s="700"/>
      <c r="CD32" s="695"/>
      <c r="CE32" s="696"/>
      <c r="CF32" s="660" t="s">
        <v>316</v>
      </c>
      <c r="CG32" s="661"/>
      <c r="CH32" s="661"/>
      <c r="CI32" s="661"/>
      <c r="CJ32" s="661"/>
      <c r="CK32" s="661"/>
      <c r="CL32" s="661"/>
      <c r="CM32" s="661"/>
      <c r="CN32" s="661"/>
      <c r="CO32" s="661"/>
      <c r="CP32" s="661"/>
      <c r="CQ32" s="662"/>
      <c r="CR32" s="645">
        <v>291</v>
      </c>
      <c r="CS32" s="646"/>
      <c r="CT32" s="646"/>
      <c r="CU32" s="646"/>
      <c r="CV32" s="646"/>
      <c r="CW32" s="646"/>
      <c r="CX32" s="646"/>
      <c r="CY32" s="647"/>
      <c r="CZ32" s="650">
        <v>0</v>
      </c>
      <c r="DA32" s="681"/>
      <c r="DB32" s="681"/>
      <c r="DC32" s="684"/>
      <c r="DD32" s="654">
        <v>291</v>
      </c>
      <c r="DE32" s="646"/>
      <c r="DF32" s="646"/>
      <c r="DG32" s="646"/>
      <c r="DH32" s="646"/>
      <c r="DI32" s="646"/>
      <c r="DJ32" s="646"/>
      <c r="DK32" s="647"/>
      <c r="DL32" s="654">
        <v>291</v>
      </c>
      <c r="DM32" s="646"/>
      <c r="DN32" s="646"/>
      <c r="DO32" s="646"/>
      <c r="DP32" s="646"/>
      <c r="DQ32" s="646"/>
      <c r="DR32" s="646"/>
      <c r="DS32" s="646"/>
      <c r="DT32" s="646"/>
      <c r="DU32" s="646"/>
      <c r="DV32" s="647"/>
      <c r="DW32" s="650">
        <v>0</v>
      </c>
      <c r="DX32" s="681"/>
      <c r="DY32" s="681"/>
      <c r="DZ32" s="681"/>
      <c r="EA32" s="681"/>
      <c r="EB32" s="681"/>
      <c r="EC32" s="682"/>
    </row>
    <row r="33" spans="2:133" ht="11.25" customHeight="1" x14ac:dyDescent="0.15">
      <c r="B33" s="642" t="s">
        <v>317</v>
      </c>
      <c r="C33" s="643"/>
      <c r="D33" s="643"/>
      <c r="E33" s="643"/>
      <c r="F33" s="643"/>
      <c r="G33" s="643"/>
      <c r="H33" s="643"/>
      <c r="I33" s="643"/>
      <c r="J33" s="643"/>
      <c r="K33" s="643"/>
      <c r="L33" s="643"/>
      <c r="M33" s="643"/>
      <c r="N33" s="643"/>
      <c r="O33" s="643"/>
      <c r="P33" s="643"/>
      <c r="Q33" s="644"/>
      <c r="R33" s="645">
        <v>262889</v>
      </c>
      <c r="S33" s="646"/>
      <c r="T33" s="646"/>
      <c r="U33" s="646"/>
      <c r="V33" s="646"/>
      <c r="W33" s="646"/>
      <c r="X33" s="646"/>
      <c r="Y33" s="647"/>
      <c r="Z33" s="648">
        <v>9.5</v>
      </c>
      <c r="AA33" s="648"/>
      <c r="AB33" s="648"/>
      <c r="AC33" s="648"/>
      <c r="AD33" s="649" t="s">
        <v>232</v>
      </c>
      <c r="AE33" s="649"/>
      <c r="AF33" s="649"/>
      <c r="AG33" s="649"/>
      <c r="AH33" s="649"/>
      <c r="AI33" s="649"/>
      <c r="AJ33" s="649"/>
      <c r="AK33" s="649"/>
      <c r="AL33" s="650" t="s">
        <v>127</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93.1</v>
      </c>
      <c r="BH33" s="716"/>
      <c r="BI33" s="716"/>
      <c r="BJ33" s="716"/>
      <c r="BK33" s="716"/>
      <c r="BL33" s="716"/>
      <c r="BM33" s="717">
        <v>85.6</v>
      </c>
      <c r="BN33" s="716"/>
      <c r="BO33" s="716"/>
      <c r="BP33" s="716"/>
      <c r="BQ33" s="718"/>
      <c r="BR33" s="715">
        <v>97.9</v>
      </c>
      <c r="BS33" s="716"/>
      <c r="BT33" s="716"/>
      <c r="BU33" s="716"/>
      <c r="BV33" s="716"/>
      <c r="BW33" s="716"/>
      <c r="BX33" s="717">
        <v>89.1</v>
      </c>
      <c r="BY33" s="716"/>
      <c r="BZ33" s="716"/>
      <c r="CA33" s="716"/>
      <c r="CB33" s="718"/>
      <c r="CD33" s="660" t="s">
        <v>319</v>
      </c>
      <c r="CE33" s="661"/>
      <c r="CF33" s="661"/>
      <c r="CG33" s="661"/>
      <c r="CH33" s="661"/>
      <c r="CI33" s="661"/>
      <c r="CJ33" s="661"/>
      <c r="CK33" s="661"/>
      <c r="CL33" s="661"/>
      <c r="CM33" s="661"/>
      <c r="CN33" s="661"/>
      <c r="CO33" s="661"/>
      <c r="CP33" s="661"/>
      <c r="CQ33" s="662"/>
      <c r="CR33" s="645">
        <v>1473660</v>
      </c>
      <c r="CS33" s="679"/>
      <c r="CT33" s="679"/>
      <c r="CU33" s="679"/>
      <c r="CV33" s="679"/>
      <c r="CW33" s="679"/>
      <c r="CX33" s="679"/>
      <c r="CY33" s="680"/>
      <c r="CZ33" s="650">
        <v>54.9</v>
      </c>
      <c r="DA33" s="681"/>
      <c r="DB33" s="681"/>
      <c r="DC33" s="684"/>
      <c r="DD33" s="654">
        <v>1050367</v>
      </c>
      <c r="DE33" s="679"/>
      <c r="DF33" s="679"/>
      <c r="DG33" s="679"/>
      <c r="DH33" s="679"/>
      <c r="DI33" s="679"/>
      <c r="DJ33" s="679"/>
      <c r="DK33" s="680"/>
      <c r="DL33" s="654">
        <v>578169</v>
      </c>
      <c r="DM33" s="679"/>
      <c r="DN33" s="679"/>
      <c r="DO33" s="679"/>
      <c r="DP33" s="679"/>
      <c r="DQ33" s="679"/>
      <c r="DR33" s="679"/>
      <c r="DS33" s="679"/>
      <c r="DT33" s="679"/>
      <c r="DU33" s="679"/>
      <c r="DV33" s="680"/>
      <c r="DW33" s="650">
        <v>41.1</v>
      </c>
      <c r="DX33" s="681"/>
      <c r="DY33" s="681"/>
      <c r="DZ33" s="681"/>
      <c r="EA33" s="681"/>
      <c r="EB33" s="681"/>
      <c r="EC33" s="682"/>
    </row>
    <row r="34" spans="2:133" ht="11.25" customHeight="1" x14ac:dyDescent="0.15">
      <c r="B34" s="642" t="s">
        <v>320</v>
      </c>
      <c r="C34" s="643"/>
      <c r="D34" s="643"/>
      <c r="E34" s="643"/>
      <c r="F34" s="643"/>
      <c r="G34" s="643"/>
      <c r="H34" s="643"/>
      <c r="I34" s="643"/>
      <c r="J34" s="643"/>
      <c r="K34" s="643"/>
      <c r="L34" s="643"/>
      <c r="M34" s="643"/>
      <c r="N34" s="643"/>
      <c r="O34" s="643"/>
      <c r="P34" s="643"/>
      <c r="Q34" s="644"/>
      <c r="R34" s="645">
        <v>10400</v>
      </c>
      <c r="S34" s="646"/>
      <c r="T34" s="646"/>
      <c r="U34" s="646"/>
      <c r="V34" s="646"/>
      <c r="W34" s="646"/>
      <c r="X34" s="646"/>
      <c r="Y34" s="647"/>
      <c r="Z34" s="648">
        <v>0.4</v>
      </c>
      <c r="AA34" s="648"/>
      <c r="AB34" s="648"/>
      <c r="AC34" s="648"/>
      <c r="AD34" s="649">
        <v>5073</v>
      </c>
      <c r="AE34" s="649"/>
      <c r="AF34" s="649"/>
      <c r="AG34" s="649"/>
      <c r="AH34" s="649"/>
      <c r="AI34" s="649"/>
      <c r="AJ34" s="649"/>
      <c r="AK34" s="649"/>
      <c r="AL34" s="650">
        <v>0.4</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405049</v>
      </c>
      <c r="CS34" s="646"/>
      <c r="CT34" s="646"/>
      <c r="CU34" s="646"/>
      <c r="CV34" s="646"/>
      <c r="CW34" s="646"/>
      <c r="CX34" s="646"/>
      <c r="CY34" s="647"/>
      <c r="CZ34" s="650">
        <v>15.1</v>
      </c>
      <c r="DA34" s="681"/>
      <c r="DB34" s="681"/>
      <c r="DC34" s="684"/>
      <c r="DD34" s="654">
        <v>346929</v>
      </c>
      <c r="DE34" s="646"/>
      <c r="DF34" s="646"/>
      <c r="DG34" s="646"/>
      <c r="DH34" s="646"/>
      <c r="DI34" s="646"/>
      <c r="DJ34" s="646"/>
      <c r="DK34" s="647"/>
      <c r="DL34" s="654">
        <v>195515</v>
      </c>
      <c r="DM34" s="646"/>
      <c r="DN34" s="646"/>
      <c r="DO34" s="646"/>
      <c r="DP34" s="646"/>
      <c r="DQ34" s="646"/>
      <c r="DR34" s="646"/>
      <c r="DS34" s="646"/>
      <c r="DT34" s="646"/>
      <c r="DU34" s="646"/>
      <c r="DV34" s="647"/>
      <c r="DW34" s="650">
        <v>13.9</v>
      </c>
      <c r="DX34" s="681"/>
      <c r="DY34" s="681"/>
      <c r="DZ34" s="681"/>
      <c r="EA34" s="681"/>
      <c r="EB34" s="681"/>
      <c r="EC34" s="682"/>
    </row>
    <row r="35" spans="2:133" ht="11.25" customHeight="1" x14ac:dyDescent="0.15">
      <c r="B35" s="642" t="s">
        <v>322</v>
      </c>
      <c r="C35" s="643"/>
      <c r="D35" s="643"/>
      <c r="E35" s="643"/>
      <c r="F35" s="643"/>
      <c r="G35" s="643"/>
      <c r="H35" s="643"/>
      <c r="I35" s="643"/>
      <c r="J35" s="643"/>
      <c r="K35" s="643"/>
      <c r="L35" s="643"/>
      <c r="M35" s="643"/>
      <c r="N35" s="643"/>
      <c r="O35" s="643"/>
      <c r="P35" s="643"/>
      <c r="Q35" s="644"/>
      <c r="R35" s="645">
        <v>9836</v>
      </c>
      <c r="S35" s="646"/>
      <c r="T35" s="646"/>
      <c r="U35" s="646"/>
      <c r="V35" s="646"/>
      <c r="W35" s="646"/>
      <c r="X35" s="646"/>
      <c r="Y35" s="647"/>
      <c r="Z35" s="648">
        <v>0.4</v>
      </c>
      <c r="AA35" s="648"/>
      <c r="AB35" s="648"/>
      <c r="AC35" s="648"/>
      <c r="AD35" s="649" t="s">
        <v>232</v>
      </c>
      <c r="AE35" s="649"/>
      <c r="AF35" s="649"/>
      <c r="AG35" s="649"/>
      <c r="AH35" s="649"/>
      <c r="AI35" s="649"/>
      <c r="AJ35" s="649"/>
      <c r="AK35" s="649"/>
      <c r="AL35" s="650" t="s">
        <v>232</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19272</v>
      </c>
      <c r="CS35" s="679"/>
      <c r="CT35" s="679"/>
      <c r="CU35" s="679"/>
      <c r="CV35" s="679"/>
      <c r="CW35" s="679"/>
      <c r="CX35" s="679"/>
      <c r="CY35" s="680"/>
      <c r="CZ35" s="650">
        <v>0.7</v>
      </c>
      <c r="DA35" s="681"/>
      <c r="DB35" s="681"/>
      <c r="DC35" s="684"/>
      <c r="DD35" s="654">
        <v>15617</v>
      </c>
      <c r="DE35" s="679"/>
      <c r="DF35" s="679"/>
      <c r="DG35" s="679"/>
      <c r="DH35" s="679"/>
      <c r="DI35" s="679"/>
      <c r="DJ35" s="679"/>
      <c r="DK35" s="680"/>
      <c r="DL35" s="654">
        <v>10910</v>
      </c>
      <c r="DM35" s="679"/>
      <c r="DN35" s="679"/>
      <c r="DO35" s="679"/>
      <c r="DP35" s="679"/>
      <c r="DQ35" s="679"/>
      <c r="DR35" s="679"/>
      <c r="DS35" s="679"/>
      <c r="DT35" s="679"/>
      <c r="DU35" s="679"/>
      <c r="DV35" s="680"/>
      <c r="DW35" s="650">
        <v>0.8</v>
      </c>
      <c r="DX35" s="681"/>
      <c r="DY35" s="681"/>
      <c r="DZ35" s="681"/>
      <c r="EA35" s="681"/>
      <c r="EB35" s="681"/>
      <c r="EC35" s="682"/>
    </row>
    <row r="36" spans="2:133" ht="11.25" customHeight="1" x14ac:dyDescent="0.15">
      <c r="B36" s="642" t="s">
        <v>326</v>
      </c>
      <c r="C36" s="643"/>
      <c r="D36" s="643"/>
      <c r="E36" s="643"/>
      <c r="F36" s="643"/>
      <c r="G36" s="643"/>
      <c r="H36" s="643"/>
      <c r="I36" s="643"/>
      <c r="J36" s="643"/>
      <c r="K36" s="643"/>
      <c r="L36" s="643"/>
      <c r="M36" s="643"/>
      <c r="N36" s="643"/>
      <c r="O36" s="643"/>
      <c r="P36" s="643"/>
      <c r="Q36" s="644"/>
      <c r="R36" s="645">
        <v>443072</v>
      </c>
      <c r="S36" s="646"/>
      <c r="T36" s="646"/>
      <c r="U36" s="646"/>
      <c r="V36" s="646"/>
      <c r="W36" s="646"/>
      <c r="X36" s="646"/>
      <c r="Y36" s="647"/>
      <c r="Z36" s="648">
        <v>16.100000000000001</v>
      </c>
      <c r="AA36" s="648"/>
      <c r="AB36" s="648"/>
      <c r="AC36" s="648"/>
      <c r="AD36" s="649" t="s">
        <v>232</v>
      </c>
      <c r="AE36" s="649"/>
      <c r="AF36" s="649"/>
      <c r="AG36" s="649"/>
      <c r="AH36" s="649"/>
      <c r="AI36" s="649"/>
      <c r="AJ36" s="649"/>
      <c r="AK36" s="649"/>
      <c r="AL36" s="650" t="s">
        <v>127</v>
      </c>
      <c r="AM36" s="651"/>
      <c r="AN36" s="651"/>
      <c r="AO36" s="652"/>
      <c r="AP36" s="235"/>
      <c r="AQ36" s="719" t="s">
        <v>327</v>
      </c>
      <c r="AR36" s="720"/>
      <c r="AS36" s="720"/>
      <c r="AT36" s="720"/>
      <c r="AU36" s="720"/>
      <c r="AV36" s="720"/>
      <c r="AW36" s="720"/>
      <c r="AX36" s="720"/>
      <c r="AY36" s="721"/>
      <c r="AZ36" s="634">
        <v>240165</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2882</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543347</v>
      </c>
      <c r="CS36" s="646"/>
      <c r="CT36" s="646"/>
      <c r="CU36" s="646"/>
      <c r="CV36" s="646"/>
      <c r="CW36" s="646"/>
      <c r="CX36" s="646"/>
      <c r="CY36" s="647"/>
      <c r="CZ36" s="650">
        <v>20.3</v>
      </c>
      <c r="DA36" s="681"/>
      <c r="DB36" s="681"/>
      <c r="DC36" s="684"/>
      <c r="DD36" s="654">
        <v>276601</v>
      </c>
      <c r="DE36" s="646"/>
      <c r="DF36" s="646"/>
      <c r="DG36" s="646"/>
      <c r="DH36" s="646"/>
      <c r="DI36" s="646"/>
      <c r="DJ36" s="646"/>
      <c r="DK36" s="647"/>
      <c r="DL36" s="654">
        <v>215959</v>
      </c>
      <c r="DM36" s="646"/>
      <c r="DN36" s="646"/>
      <c r="DO36" s="646"/>
      <c r="DP36" s="646"/>
      <c r="DQ36" s="646"/>
      <c r="DR36" s="646"/>
      <c r="DS36" s="646"/>
      <c r="DT36" s="646"/>
      <c r="DU36" s="646"/>
      <c r="DV36" s="647"/>
      <c r="DW36" s="650">
        <v>15.3</v>
      </c>
      <c r="DX36" s="681"/>
      <c r="DY36" s="681"/>
      <c r="DZ36" s="681"/>
      <c r="EA36" s="681"/>
      <c r="EB36" s="681"/>
      <c r="EC36" s="682"/>
    </row>
    <row r="37" spans="2:133" ht="11.25" customHeight="1" x14ac:dyDescent="0.15">
      <c r="B37" s="642" t="s">
        <v>330</v>
      </c>
      <c r="C37" s="643"/>
      <c r="D37" s="643"/>
      <c r="E37" s="643"/>
      <c r="F37" s="643"/>
      <c r="G37" s="643"/>
      <c r="H37" s="643"/>
      <c r="I37" s="643"/>
      <c r="J37" s="643"/>
      <c r="K37" s="643"/>
      <c r="L37" s="643"/>
      <c r="M37" s="643"/>
      <c r="N37" s="643"/>
      <c r="O37" s="643"/>
      <c r="P37" s="643"/>
      <c r="Q37" s="644"/>
      <c r="R37" s="645">
        <v>36607</v>
      </c>
      <c r="S37" s="646"/>
      <c r="T37" s="646"/>
      <c r="U37" s="646"/>
      <c r="V37" s="646"/>
      <c r="W37" s="646"/>
      <c r="X37" s="646"/>
      <c r="Y37" s="647"/>
      <c r="Z37" s="648">
        <v>1.3</v>
      </c>
      <c r="AA37" s="648"/>
      <c r="AB37" s="648"/>
      <c r="AC37" s="648"/>
      <c r="AD37" s="649" t="s">
        <v>127</v>
      </c>
      <c r="AE37" s="649"/>
      <c r="AF37" s="649"/>
      <c r="AG37" s="649"/>
      <c r="AH37" s="649"/>
      <c r="AI37" s="649"/>
      <c r="AJ37" s="649"/>
      <c r="AK37" s="649"/>
      <c r="AL37" s="650" t="s">
        <v>127</v>
      </c>
      <c r="AM37" s="651"/>
      <c r="AN37" s="651"/>
      <c r="AO37" s="652"/>
      <c r="AQ37" s="723" t="s">
        <v>331</v>
      </c>
      <c r="AR37" s="724"/>
      <c r="AS37" s="724"/>
      <c r="AT37" s="724"/>
      <c r="AU37" s="724"/>
      <c r="AV37" s="724"/>
      <c r="AW37" s="724"/>
      <c r="AX37" s="724"/>
      <c r="AY37" s="725"/>
      <c r="AZ37" s="645">
        <v>48500</v>
      </c>
      <c r="BA37" s="646"/>
      <c r="BB37" s="646"/>
      <c r="BC37" s="646"/>
      <c r="BD37" s="679"/>
      <c r="BE37" s="679"/>
      <c r="BF37" s="700"/>
      <c r="BG37" s="660" t="s">
        <v>332</v>
      </c>
      <c r="BH37" s="661"/>
      <c r="BI37" s="661"/>
      <c r="BJ37" s="661"/>
      <c r="BK37" s="661"/>
      <c r="BL37" s="661"/>
      <c r="BM37" s="661"/>
      <c r="BN37" s="661"/>
      <c r="BO37" s="661"/>
      <c r="BP37" s="661"/>
      <c r="BQ37" s="661"/>
      <c r="BR37" s="661"/>
      <c r="BS37" s="661"/>
      <c r="BT37" s="661"/>
      <c r="BU37" s="662"/>
      <c r="BV37" s="645">
        <v>-768</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336928</v>
      </c>
      <c r="CS37" s="679"/>
      <c r="CT37" s="679"/>
      <c r="CU37" s="679"/>
      <c r="CV37" s="679"/>
      <c r="CW37" s="679"/>
      <c r="CX37" s="679"/>
      <c r="CY37" s="680"/>
      <c r="CZ37" s="650">
        <v>12.6</v>
      </c>
      <c r="DA37" s="681"/>
      <c r="DB37" s="681"/>
      <c r="DC37" s="684"/>
      <c r="DD37" s="654">
        <v>168586</v>
      </c>
      <c r="DE37" s="679"/>
      <c r="DF37" s="679"/>
      <c r="DG37" s="679"/>
      <c r="DH37" s="679"/>
      <c r="DI37" s="679"/>
      <c r="DJ37" s="679"/>
      <c r="DK37" s="680"/>
      <c r="DL37" s="654">
        <v>156075</v>
      </c>
      <c r="DM37" s="679"/>
      <c r="DN37" s="679"/>
      <c r="DO37" s="679"/>
      <c r="DP37" s="679"/>
      <c r="DQ37" s="679"/>
      <c r="DR37" s="679"/>
      <c r="DS37" s="679"/>
      <c r="DT37" s="679"/>
      <c r="DU37" s="679"/>
      <c r="DV37" s="680"/>
      <c r="DW37" s="650">
        <v>11.1</v>
      </c>
      <c r="DX37" s="681"/>
      <c r="DY37" s="681"/>
      <c r="DZ37" s="681"/>
      <c r="EA37" s="681"/>
      <c r="EB37" s="681"/>
      <c r="EC37" s="682"/>
    </row>
    <row r="38" spans="2:133" ht="11.25" customHeight="1" x14ac:dyDescent="0.15">
      <c r="B38" s="642" t="s">
        <v>334</v>
      </c>
      <c r="C38" s="643"/>
      <c r="D38" s="643"/>
      <c r="E38" s="643"/>
      <c r="F38" s="643"/>
      <c r="G38" s="643"/>
      <c r="H38" s="643"/>
      <c r="I38" s="643"/>
      <c r="J38" s="643"/>
      <c r="K38" s="643"/>
      <c r="L38" s="643"/>
      <c r="M38" s="643"/>
      <c r="N38" s="643"/>
      <c r="O38" s="643"/>
      <c r="P38" s="643"/>
      <c r="Q38" s="644"/>
      <c r="R38" s="645">
        <v>60929</v>
      </c>
      <c r="S38" s="646"/>
      <c r="T38" s="646"/>
      <c r="U38" s="646"/>
      <c r="V38" s="646"/>
      <c r="W38" s="646"/>
      <c r="X38" s="646"/>
      <c r="Y38" s="647"/>
      <c r="Z38" s="648">
        <v>2.2000000000000002</v>
      </c>
      <c r="AA38" s="648"/>
      <c r="AB38" s="648"/>
      <c r="AC38" s="648"/>
      <c r="AD38" s="649">
        <v>385</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30531</v>
      </c>
      <c r="BA38" s="646"/>
      <c r="BB38" s="646"/>
      <c r="BC38" s="646"/>
      <c r="BD38" s="679"/>
      <c r="BE38" s="679"/>
      <c r="BF38" s="700"/>
      <c r="BG38" s="660" t="s">
        <v>336</v>
      </c>
      <c r="BH38" s="661"/>
      <c r="BI38" s="661"/>
      <c r="BJ38" s="661"/>
      <c r="BK38" s="661"/>
      <c r="BL38" s="661"/>
      <c r="BM38" s="661"/>
      <c r="BN38" s="661"/>
      <c r="BO38" s="661"/>
      <c r="BP38" s="661"/>
      <c r="BQ38" s="661"/>
      <c r="BR38" s="661"/>
      <c r="BS38" s="661"/>
      <c r="BT38" s="661"/>
      <c r="BU38" s="662"/>
      <c r="BV38" s="645">
        <v>370</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209634</v>
      </c>
      <c r="CS38" s="646"/>
      <c r="CT38" s="646"/>
      <c r="CU38" s="646"/>
      <c r="CV38" s="646"/>
      <c r="CW38" s="646"/>
      <c r="CX38" s="646"/>
      <c r="CY38" s="647"/>
      <c r="CZ38" s="650">
        <v>7.8</v>
      </c>
      <c r="DA38" s="681"/>
      <c r="DB38" s="681"/>
      <c r="DC38" s="684"/>
      <c r="DD38" s="654">
        <v>174086</v>
      </c>
      <c r="DE38" s="646"/>
      <c r="DF38" s="646"/>
      <c r="DG38" s="646"/>
      <c r="DH38" s="646"/>
      <c r="DI38" s="646"/>
      <c r="DJ38" s="646"/>
      <c r="DK38" s="647"/>
      <c r="DL38" s="654">
        <v>154352</v>
      </c>
      <c r="DM38" s="646"/>
      <c r="DN38" s="646"/>
      <c r="DO38" s="646"/>
      <c r="DP38" s="646"/>
      <c r="DQ38" s="646"/>
      <c r="DR38" s="646"/>
      <c r="DS38" s="646"/>
      <c r="DT38" s="646"/>
      <c r="DU38" s="646"/>
      <c r="DV38" s="647"/>
      <c r="DW38" s="650">
        <v>11</v>
      </c>
      <c r="DX38" s="681"/>
      <c r="DY38" s="681"/>
      <c r="DZ38" s="681"/>
      <c r="EA38" s="681"/>
      <c r="EB38" s="681"/>
      <c r="EC38" s="682"/>
    </row>
    <row r="39" spans="2:133" ht="11.25" customHeight="1" x14ac:dyDescent="0.15">
      <c r="B39" s="642" t="s">
        <v>338</v>
      </c>
      <c r="C39" s="643"/>
      <c r="D39" s="643"/>
      <c r="E39" s="643"/>
      <c r="F39" s="643"/>
      <c r="G39" s="643"/>
      <c r="H39" s="643"/>
      <c r="I39" s="643"/>
      <c r="J39" s="643"/>
      <c r="K39" s="643"/>
      <c r="L39" s="643"/>
      <c r="M39" s="643"/>
      <c r="N39" s="643"/>
      <c r="O39" s="643"/>
      <c r="P39" s="643"/>
      <c r="Q39" s="644"/>
      <c r="R39" s="645">
        <v>267200</v>
      </c>
      <c r="S39" s="646"/>
      <c r="T39" s="646"/>
      <c r="U39" s="646"/>
      <c r="V39" s="646"/>
      <c r="W39" s="646"/>
      <c r="X39" s="646"/>
      <c r="Y39" s="647"/>
      <c r="Z39" s="648">
        <v>9.6999999999999993</v>
      </c>
      <c r="AA39" s="648"/>
      <c r="AB39" s="648"/>
      <c r="AC39" s="648"/>
      <c r="AD39" s="649" t="s">
        <v>127</v>
      </c>
      <c r="AE39" s="649"/>
      <c r="AF39" s="649"/>
      <c r="AG39" s="649"/>
      <c r="AH39" s="649"/>
      <c r="AI39" s="649"/>
      <c r="AJ39" s="649"/>
      <c r="AK39" s="649"/>
      <c r="AL39" s="650" t="s">
        <v>127</v>
      </c>
      <c r="AM39" s="651"/>
      <c r="AN39" s="651"/>
      <c r="AO39" s="652"/>
      <c r="AQ39" s="723" t="s">
        <v>339</v>
      </c>
      <c r="AR39" s="724"/>
      <c r="AS39" s="724"/>
      <c r="AT39" s="724"/>
      <c r="AU39" s="724"/>
      <c r="AV39" s="724"/>
      <c r="AW39" s="724"/>
      <c r="AX39" s="724"/>
      <c r="AY39" s="725"/>
      <c r="AZ39" s="645" t="s">
        <v>127</v>
      </c>
      <c r="BA39" s="646"/>
      <c r="BB39" s="646"/>
      <c r="BC39" s="646"/>
      <c r="BD39" s="679"/>
      <c r="BE39" s="679"/>
      <c r="BF39" s="700"/>
      <c r="BG39" s="660" t="s">
        <v>340</v>
      </c>
      <c r="BH39" s="661"/>
      <c r="BI39" s="661"/>
      <c r="BJ39" s="661"/>
      <c r="BK39" s="661"/>
      <c r="BL39" s="661"/>
      <c r="BM39" s="661"/>
      <c r="BN39" s="661"/>
      <c r="BO39" s="661"/>
      <c r="BP39" s="661"/>
      <c r="BQ39" s="661"/>
      <c r="BR39" s="661"/>
      <c r="BS39" s="661"/>
      <c r="BT39" s="661"/>
      <c r="BU39" s="662"/>
      <c r="BV39" s="645">
        <v>555</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272028</v>
      </c>
      <c r="CS39" s="679"/>
      <c r="CT39" s="679"/>
      <c r="CU39" s="679"/>
      <c r="CV39" s="679"/>
      <c r="CW39" s="679"/>
      <c r="CX39" s="679"/>
      <c r="CY39" s="680"/>
      <c r="CZ39" s="650">
        <v>10.1</v>
      </c>
      <c r="DA39" s="681"/>
      <c r="DB39" s="681"/>
      <c r="DC39" s="684"/>
      <c r="DD39" s="654">
        <v>235601</v>
      </c>
      <c r="DE39" s="679"/>
      <c r="DF39" s="679"/>
      <c r="DG39" s="679"/>
      <c r="DH39" s="679"/>
      <c r="DI39" s="679"/>
      <c r="DJ39" s="679"/>
      <c r="DK39" s="680"/>
      <c r="DL39" s="654" t="s">
        <v>127</v>
      </c>
      <c r="DM39" s="679"/>
      <c r="DN39" s="679"/>
      <c r="DO39" s="679"/>
      <c r="DP39" s="679"/>
      <c r="DQ39" s="679"/>
      <c r="DR39" s="679"/>
      <c r="DS39" s="679"/>
      <c r="DT39" s="679"/>
      <c r="DU39" s="679"/>
      <c r="DV39" s="680"/>
      <c r="DW39" s="650" t="s">
        <v>127</v>
      </c>
      <c r="DX39" s="681"/>
      <c r="DY39" s="681"/>
      <c r="DZ39" s="681"/>
      <c r="EA39" s="681"/>
      <c r="EB39" s="681"/>
      <c r="EC39" s="682"/>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232</v>
      </c>
      <c r="S40" s="646"/>
      <c r="T40" s="646"/>
      <c r="U40" s="646"/>
      <c r="V40" s="646"/>
      <c r="W40" s="646"/>
      <c r="X40" s="646"/>
      <c r="Y40" s="647"/>
      <c r="Z40" s="648" t="s">
        <v>232</v>
      </c>
      <c r="AA40" s="648"/>
      <c r="AB40" s="648"/>
      <c r="AC40" s="648"/>
      <c r="AD40" s="649" t="s">
        <v>127</v>
      </c>
      <c r="AE40" s="649"/>
      <c r="AF40" s="649"/>
      <c r="AG40" s="649"/>
      <c r="AH40" s="649"/>
      <c r="AI40" s="649"/>
      <c r="AJ40" s="649"/>
      <c r="AK40" s="649"/>
      <c r="AL40" s="650" t="s">
        <v>127</v>
      </c>
      <c r="AM40" s="651"/>
      <c r="AN40" s="651"/>
      <c r="AO40" s="652"/>
      <c r="AQ40" s="723" t="s">
        <v>343</v>
      </c>
      <c r="AR40" s="724"/>
      <c r="AS40" s="724"/>
      <c r="AT40" s="724"/>
      <c r="AU40" s="724"/>
      <c r="AV40" s="724"/>
      <c r="AW40" s="724"/>
      <c r="AX40" s="724"/>
      <c r="AY40" s="725"/>
      <c r="AZ40" s="645" t="s">
        <v>127</v>
      </c>
      <c r="BA40" s="646"/>
      <c r="BB40" s="646"/>
      <c r="BC40" s="646"/>
      <c r="BD40" s="679"/>
      <c r="BE40" s="679"/>
      <c r="BF40" s="700"/>
      <c r="BG40" s="726" t="s">
        <v>344</v>
      </c>
      <c r="BH40" s="727"/>
      <c r="BI40" s="727"/>
      <c r="BJ40" s="727"/>
      <c r="BK40" s="727"/>
      <c r="BL40" s="236"/>
      <c r="BM40" s="661" t="s">
        <v>345</v>
      </c>
      <c r="BN40" s="661"/>
      <c r="BO40" s="661"/>
      <c r="BP40" s="661"/>
      <c r="BQ40" s="661"/>
      <c r="BR40" s="661"/>
      <c r="BS40" s="661"/>
      <c r="BT40" s="661"/>
      <c r="BU40" s="662"/>
      <c r="BV40" s="645">
        <v>72</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24330</v>
      </c>
      <c r="CS40" s="646"/>
      <c r="CT40" s="646"/>
      <c r="CU40" s="646"/>
      <c r="CV40" s="646"/>
      <c r="CW40" s="646"/>
      <c r="CX40" s="646"/>
      <c r="CY40" s="647"/>
      <c r="CZ40" s="650">
        <v>0.9</v>
      </c>
      <c r="DA40" s="681"/>
      <c r="DB40" s="681"/>
      <c r="DC40" s="684"/>
      <c r="DD40" s="654">
        <v>1533</v>
      </c>
      <c r="DE40" s="646"/>
      <c r="DF40" s="646"/>
      <c r="DG40" s="646"/>
      <c r="DH40" s="646"/>
      <c r="DI40" s="646"/>
      <c r="DJ40" s="646"/>
      <c r="DK40" s="647"/>
      <c r="DL40" s="654">
        <v>1433</v>
      </c>
      <c r="DM40" s="646"/>
      <c r="DN40" s="646"/>
      <c r="DO40" s="646"/>
      <c r="DP40" s="646"/>
      <c r="DQ40" s="646"/>
      <c r="DR40" s="646"/>
      <c r="DS40" s="646"/>
      <c r="DT40" s="646"/>
      <c r="DU40" s="646"/>
      <c r="DV40" s="647"/>
      <c r="DW40" s="650">
        <v>0.1</v>
      </c>
      <c r="DX40" s="681"/>
      <c r="DY40" s="681"/>
      <c r="DZ40" s="681"/>
      <c r="EA40" s="681"/>
      <c r="EB40" s="681"/>
      <c r="EC40" s="682"/>
    </row>
    <row r="41" spans="2:133" ht="11.25" customHeight="1" x14ac:dyDescent="0.15">
      <c r="B41" s="642" t="s">
        <v>347</v>
      </c>
      <c r="C41" s="643"/>
      <c r="D41" s="643"/>
      <c r="E41" s="643"/>
      <c r="F41" s="643"/>
      <c r="G41" s="643"/>
      <c r="H41" s="643"/>
      <c r="I41" s="643"/>
      <c r="J41" s="643"/>
      <c r="K41" s="643"/>
      <c r="L41" s="643"/>
      <c r="M41" s="643"/>
      <c r="N41" s="643"/>
      <c r="O41" s="643"/>
      <c r="P41" s="643"/>
      <c r="Q41" s="644"/>
      <c r="R41" s="645">
        <v>35400</v>
      </c>
      <c r="S41" s="646"/>
      <c r="T41" s="646"/>
      <c r="U41" s="646"/>
      <c r="V41" s="646"/>
      <c r="W41" s="646"/>
      <c r="X41" s="646"/>
      <c r="Y41" s="647"/>
      <c r="Z41" s="648">
        <v>1.3</v>
      </c>
      <c r="AA41" s="648"/>
      <c r="AB41" s="648"/>
      <c r="AC41" s="648"/>
      <c r="AD41" s="649" t="s">
        <v>127</v>
      </c>
      <c r="AE41" s="649"/>
      <c r="AF41" s="649"/>
      <c r="AG41" s="649"/>
      <c r="AH41" s="649"/>
      <c r="AI41" s="649"/>
      <c r="AJ41" s="649"/>
      <c r="AK41" s="649"/>
      <c r="AL41" s="650" t="s">
        <v>127</v>
      </c>
      <c r="AM41" s="651"/>
      <c r="AN41" s="651"/>
      <c r="AO41" s="652"/>
      <c r="AQ41" s="723" t="s">
        <v>348</v>
      </c>
      <c r="AR41" s="724"/>
      <c r="AS41" s="724"/>
      <c r="AT41" s="724"/>
      <c r="AU41" s="724"/>
      <c r="AV41" s="724"/>
      <c r="AW41" s="724"/>
      <c r="AX41" s="724"/>
      <c r="AY41" s="725"/>
      <c r="AZ41" s="645">
        <v>44747</v>
      </c>
      <c r="BA41" s="646"/>
      <c r="BB41" s="646"/>
      <c r="BC41" s="646"/>
      <c r="BD41" s="679"/>
      <c r="BE41" s="679"/>
      <c r="BF41" s="700"/>
      <c r="BG41" s="726"/>
      <c r="BH41" s="727"/>
      <c r="BI41" s="727"/>
      <c r="BJ41" s="727"/>
      <c r="BK41" s="727"/>
      <c r="BL41" s="236"/>
      <c r="BM41" s="661" t="s">
        <v>349</v>
      </c>
      <c r="BN41" s="661"/>
      <c r="BO41" s="661"/>
      <c r="BP41" s="661"/>
      <c r="BQ41" s="661"/>
      <c r="BR41" s="661"/>
      <c r="BS41" s="661"/>
      <c r="BT41" s="661"/>
      <c r="BU41" s="662"/>
      <c r="BV41" s="645" t="s">
        <v>127</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127</v>
      </c>
      <c r="CS41" s="679"/>
      <c r="CT41" s="679"/>
      <c r="CU41" s="679"/>
      <c r="CV41" s="679"/>
      <c r="CW41" s="679"/>
      <c r="CX41" s="679"/>
      <c r="CY41" s="680"/>
      <c r="CZ41" s="650" t="s">
        <v>232</v>
      </c>
      <c r="DA41" s="681"/>
      <c r="DB41" s="681"/>
      <c r="DC41" s="684"/>
      <c r="DD41" s="654" t="s">
        <v>232</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351</v>
      </c>
      <c r="C42" s="687"/>
      <c r="D42" s="687"/>
      <c r="E42" s="687"/>
      <c r="F42" s="687"/>
      <c r="G42" s="687"/>
      <c r="H42" s="687"/>
      <c r="I42" s="687"/>
      <c r="J42" s="687"/>
      <c r="K42" s="687"/>
      <c r="L42" s="687"/>
      <c r="M42" s="687"/>
      <c r="N42" s="687"/>
      <c r="O42" s="687"/>
      <c r="P42" s="687"/>
      <c r="Q42" s="688"/>
      <c r="R42" s="736">
        <v>2760519</v>
      </c>
      <c r="S42" s="737"/>
      <c r="T42" s="737"/>
      <c r="U42" s="737"/>
      <c r="V42" s="737"/>
      <c r="W42" s="737"/>
      <c r="X42" s="737"/>
      <c r="Y42" s="739"/>
      <c r="Z42" s="740">
        <v>100</v>
      </c>
      <c r="AA42" s="740"/>
      <c r="AB42" s="740"/>
      <c r="AC42" s="740"/>
      <c r="AD42" s="741">
        <v>1372343</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6">
        <v>116387</v>
      </c>
      <c r="BA42" s="737"/>
      <c r="BB42" s="737"/>
      <c r="BC42" s="737"/>
      <c r="BD42" s="716"/>
      <c r="BE42" s="716"/>
      <c r="BF42" s="718"/>
      <c r="BG42" s="728"/>
      <c r="BH42" s="729"/>
      <c r="BI42" s="729"/>
      <c r="BJ42" s="729"/>
      <c r="BK42" s="729"/>
      <c r="BL42" s="237"/>
      <c r="BM42" s="671" t="s">
        <v>353</v>
      </c>
      <c r="BN42" s="671"/>
      <c r="BO42" s="671"/>
      <c r="BP42" s="671"/>
      <c r="BQ42" s="671"/>
      <c r="BR42" s="671"/>
      <c r="BS42" s="671"/>
      <c r="BT42" s="671"/>
      <c r="BU42" s="672"/>
      <c r="BV42" s="736">
        <v>335</v>
      </c>
      <c r="BW42" s="737"/>
      <c r="BX42" s="737"/>
      <c r="BY42" s="737"/>
      <c r="BZ42" s="737"/>
      <c r="CA42" s="737"/>
      <c r="CB42" s="738"/>
      <c r="CD42" s="642" t="s">
        <v>354</v>
      </c>
      <c r="CE42" s="643"/>
      <c r="CF42" s="643"/>
      <c r="CG42" s="643"/>
      <c r="CH42" s="643"/>
      <c r="CI42" s="643"/>
      <c r="CJ42" s="643"/>
      <c r="CK42" s="643"/>
      <c r="CL42" s="643"/>
      <c r="CM42" s="643"/>
      <c r="CN42" s="643"/>
      <c r="CO42" s="643"/>
      <c r="CP42" s="643"/>
      <c r="CQ42" s="644"/>
      <c r="CR42" s="645">
        <v>382538</v>
      </c>
      <c r="CS42" s="646"/>
      <c r="CT42" s="646"/>
      <c r="CU42" s="646"/>
      <c r="CV42" s="646"/>
      <c r="CW42" s="646"/>
      <c r="CX42" s="646"/>
      <c r="CY42" s="647"/>
      <c r="CZ42" s="650">
        <v>14.3</v>
      </c>
      <c r="DA42" s="651"/>
      <c r="DB42" s="651"/>
      <c r="DC42" s="663"/>
      <c r="DD42" s="654">
        <v>55412</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8401</v>
      </c>
      <c r="CS43" s="679"/>
      <c r="CT43" s="679"/>
      <c r="CU43" s="679"/>
      <c r="CV43" s="679"/>
      <c r="CW43" s="679"/>
      <c r="CX43" s="679"/>
      <c r="CY43" s="680"/>
      <c r="CZ43" s="650">
        <v>0.3</v>
      </c>
      <c r="DA43" s="681"/>
      <c r="DB43" s="681"/>
      <c r="DC43" s="684"/>
      <c r="DD43" s="654">
        <v>8401</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303</v>
      </c>
      <c r="CE44" s="758"/>
      <c r="CF44" s="642" t="s">
        <v>356</v>
      </c>
      <c r="CG44" s="643"/>
      <c r="CH44" s="643"/>
      <c r="CI44" s="643"/>
      <c r="CJ44" s="643"/>
      <c r="CK44" s="643"/>
      <c r="CL44" s="643"/>
      <c r="CM44" s="643"/>
      <c r="CN44" s="643"/>
      <c r="CO44" s="643"/>
      <c r="CP44" s="643"/>
      <c r="CQ44" s="644"/>
      <c r="CR44" s="645">
        <v>382538</v>
      </c>
      <c r="CS44" s="646"/>
      <c r="CT44" s="646"/>
      <c r="CU44" s="646"/>
      <c r="CV44" s="646"/>
      <c r="CW44" s="646"/>
      <c r="CX44" s="646"/>
      <c r="CY44" s="647"/>
      <c r="CZ44" s="650">
        <v>14.3</v>
      </c>
      <c r="DA44" s="651"/>
      <c r="DB44" s="651"/>
      <c r="DC44" s="663"/>
      <c r="DD44" s="654">
        <v>55412</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357</v>
      </c>
      <c r="CG45" s="643"/>
      <c r="CH45" s="643"/>
      <c r="CI45" s="643"/>
      <c r="CJ45" s="643"/>
      <c r="CK45" s="643"/>
      <c r="CL45" s="643"/>
      <c r="CM45" s="643"/>
      <c r="CN45" s="643"/>
      <c r="CO45" s="643"/>
      <c r="CP45" s="643"/>
      <c r="CQ45" s="644"/>
      <c r="CR45" s="645">
        <v>88198</v>
      </c>
      <c r="CS45" s="679"/>
      <c r="CT45" s="679"/>
      <c r="CU45" s="679"/>
      <c r="CV45" s="679"/>
      <c r="CW45" s="679"/>
      <c r="CX45" s="679"/>
      <c r="CY45" s="680"/>
      <c r="CZ45" s="650">
        <v>3.3</v>
      </c>
      <c r="DA45" s="681"/>
      <c r="DB45" s="681"/>
      <c r="DC45" s="684"/>
      <c r="DD45" s="654">
        <v>11504</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266074</v>
      </c>
      <c r="CS46" s="646"/>
      <c r="CT46" s="646"/>
      <c r="CU46" s="646"/>
      <c r="CV46" s="646"/>
      <c r="CW46" s="646"/>
      <c r="CX46" s="646"/>
      <c r="CY46" s="647"/>
      <c r="CZ46" s="650">
        <v>9.9</v>
      </c>
      <c r="DA46" s="651"/>
      <c r="DB46" s="651"/>
      <c r="DC46" s="663"/>
      <c r="DD46" s="654">
        <v>43813</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t="s">
        <v>232</v>
      </c>
      <c r="CS47" s="679"/>
      <c r="CT47" s="679"/>
      <c r="CU47" s="679"/>
      <c r="CV47" s="679"/>
      <c r="CW47" s="679"/>
      <c r="CX47" s="679"/>
      <c r="CY47" s="680"/>
      <c r="CZ47" s="650" t="s">
        <v>127</v>
      </c>
      <c r="DA47" s="681"/>
      <c r="DB47" s="681"/>
      <c r="DC47" s="684"/>
      <c r="DD47" s="654" t="s">
        <v>127</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362</v>
      </c>
      <c r="CD48" s="761"/>
      <c r="CE48" s="762"/>
      <c r="CF48" s="642" t="s">
        <v>363</v>
      </c>
      <c r="CG48" s="643"/>
      <c r="CH48" s="643"/>
      <c r="CI48" s="643"/>
      <c r="CJ48" s="643"/>
      <c r="CK48" s="643"/>
      <c r="CL48" s="643"/>
      <c r="CM48" s="643"/>
      <c r="CN48" s="643"/>
      <c r="CO48" s="643"/>
      <c r="CP48" s="643"/>
      <c r="CQ48" s="644"/>
      <c r="CR48" s="645" t="s">
        <v>127</v>
      </c>
      <c r="CS48" s="646"/>
      <c r="CT48" s="646"/>
      <c r="CU48" s="646"/>
      <c r="CV48" s="646"/>
      <c r="CW48" s="646"/>
      <c r="CX48" s="646"/>
      <c r="CY48" s="647"/>
      <c r="CZ48" s="650" t="s">
        <v>232</v>
      </c>
      <c r="DA48" s="651"/>
      <c r="DB48" s="651"/>
      <c r="DC48" s="663"/>
      <c r="DD48" s="654" t="s">
        <v>127</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364</v>
      </c>
      <c r="CE49" s="687"/>
      <c r="CF49" s="687"/>
      <c r="CG49" s="687"/>
      <c r="CH49" s="687"/>
      <c r="CI49" s="687"/>
      <c r="CJ49" s="687"/>
      <c r="CK49" s="687"/>
      <c r="CL49" s="687"/>
      <c r="CM49" s="687"/>
      <c r="CN49" s="687"/>
      <c r="CO49" s="687"/>
      <c r="CP49" s="687"/>
      <c r="CQ49" s="688"/>
      <c r="CR49" s="736">
        <v>2682536</v>
      </c>
      <c r="CS49" s="716"/>
      <c r="CT49" s="716"/>
      <c r="CU49" s="716"/>
      <c r="CV49" s="716"/>
      <c r="CW49" s="716"/>
      <c r="CX49" s="716"/>
      <c r="CY49" s="747"/>
      <c r="CZ49" s="742">
        <v>100</v>
      </c>
      <c r="DA49" s="748"/>
      <c r="DB49" s="748"/>
      <c r="DC49" s="749"/>
      <c r="DD49" s="750">
        <v>1821014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HbIZGvArGyDvQH9jkxeniCgjGhmmOKaeF9t3DvH/tWU79NPc/pdn2l3pufCisTCRZlg8kHHQQEdc+J5qrb8gmg==" saltValue="S3ArtgeBIYlboq/ocqGr8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4" zoomScale="70" zoomScaleNormal="25" zoomScaleSheetLayoutView="70" workbookViewId="0">
      <selection activeCell="AK73" sqref="AK73:AO7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2761</v>
      </c>
      <c r="R7" s="781"/>
      <c r="S7" s="781"/>
      <c r="T7" s="781"/>
      <c r="U7" s="781"/>
      <c r="V7" s="781">
        <v>2683</v>
      </c>
      <c r="W7" s="781"/>
      <c r="X7" s="781"/>
      <c r="Y7" s="781"/>
      <c r="Z7" s="781"/>
      <c r="AA7" s="781">
        <v>78</v>
      </c>
      <c r="AB7" s="781"/>
      <c r="AC7" s="781"/>
      <c r="AD7" s="781"/>
      <c r="AE7" s="782"/>
      <c r="AF7" s="783">
        <v>77</v>
      </c>
      <c r="AG7" s="784"/>
      <c r="AH7" s="784"/>
      <c r="AI7" s="784"/>
      <c r="AJ7" s="785"/>
      <c r="AK7" s="820">
        <v>440</v>
      </c>
      <c r="AL7" s="821"/>
      <c r="AM7" s="821"/>
      <c r="AN7" s="821"/>
      <c r="AO7" s="821"/>
      <c r="AP7" s="821">
        <v>3046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v>2761</v>
      </c>
      <c r="R23" s="840"/>
      <c r="S23" s="840"/>
      <c r="T23" s="840"/>
      <c r="U23" s="840"/>
      <c r="V23" s="840">
        <v>2683</v>
      </c>
      <c r="W23" s="840"/>
      <c r="X23" s="840"/>
      <c r="Y23" s="840"/>
      <c r="Z23" s="840"/>
      <c r="AA23" s="840">
        <v>78</v>
      </c>
      <c r="AB23" s="840"/>
      <c r="AC23" s="840"/>
      <c r="AD23" s="840"/>
      <c r="AE23" s="841"/>
      <c r="AF23" s="842">
        <v>77</v>
      </c>
      <c r="AG23" s="840"/>
      <c r="AH23" s="840"/>
      <c r="AI23" s="840"/>
      <c r="AJ23" s="843"/>
      <c r="AK23" s="844"/>
      <c r="AL23" s="845"/>
      <c r="AM23" s="845"/>
      <c r="AN23" s="845"/>
      <c r="AO23" s="845"/>
      <c r="AP23" s="840"/>
      <c r="AQ23" s="840"/>
      <c r="AR23" s="840"/>
      <c r="AS23" s="840"/>
      <c r="AT23" s="840"/>
      <c r="AU23" s="846"/>
      <c r="AV23" s="846"/>
      <c r="AW23" s="846"/>
      <c r="AX23" s="846"/>
      <c r="AY23" s="847"/>
      <c r="AZ23" s="855" t="s">
        <v>127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279</v>
      </c>
      <c r="R28" s="869"/>
      <c r="S28" s="869"/>
      <c r="T28" s="869"/>
      <c r="U28" s="869"/>
      <c r="V28" s="869">
        <v>276</v>
      </c>
      <c r="W28" s="869"/>
      <c r="X28" s="869"/>
      <c r="Y28" s="869"/>
      <c r="Z28" s="869"/>
      <c r="AA28" s="869">
        <v>3</v>
      </c>
      <c r="AB28" s="869"/>
      <c r="AC28" s="869"/>
      <c r="AD28" s="869"/>
      <c r="AE28" s="870"/>
      <c r="AF28" s="871">
        <v>3</v>
      </c>
      <c r="AG28" s="869"/>
      <c r="AH28" s="869"/>
      <c r="AI28" s="869"/>
      <c r="AJ28" s="872"/>
      <c r="AK28" s="873">
        <v>27</v>
      </c>
      <c r="AL28" s="864"/>
      <c r="AM28" s="864"/>
      <c r="AN28" s="864"/>
      <c r="AO28" s="864"/>
      <c r="AP28" s="864" t="s">
        <v>580</v>
      </c>
      <c r="AQ28" s="864"/>
      <c r="AR28" s="864"/>
      <c r="AS28" s="864"/>
      <c r="AT28" s="864"/>
      <c r="AU28" s="864" t="s">
        <v>580</v>
      </c>
      <c r="AV28" s="864"/>
      <c r="AW28" s="864"/>
      <c r="AX28" s="864"/>
      <c r="AY28" s="864"/>
      <c r="AZ28" s="865" t="s">
        <v>580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364</v>
      </c>
      <c r="R29" s="805"/>
      <c r="S29" s="805"/>
      <c r="T29" s="805"/>
      <c r="U29" s="805"/>
      <c r="V29" s="805">
        <v>326</v>
      </c>
      <c r="W29" s="805"/>
      <c r="X29" s="805"/>
      <c r="Y29" s="805"/>
      <c r="Z29" s="805"/>
      <c r="AA29" s="805">
        <v>38</v>
      </c>
      <c r="AB29" s="805"/>
      <c r="AC29" s="805"/>
      <c r="AD29" s="805"/>
      <c r="AE29" s="806"/>
      <c r="AF29" s="807">
        <v>38</v>
      </c>
      <c r="AG29" s="808"/>
      <c r="AH29" s="808"/>
      <c r="AI29" s="808"/>
      <c r="AJ29" s="809"/>
      <c r="AK29" s="876">
        <v>58</v>
      </c>
      <c r="AL29" s="877"/>
      <c r="AM29" s="877"/>
      <c r="AN29" s="877"/>
      <c r="AO29" s="877"/>
      <c r="AP29" s="877" t="s">
        <v>580</v>
      </c>
      <c r="AQ29" s="877"/>
      <c r="AR29" s="877"/>
      <c r="AS29" s="877"/>
      <c r="AT29" s="877"/>
      <c r="AU29" s="877" t="s">
        <v>580</v>
      </c>
      <c r="AV29" s="877"/>
      <c r="AW29" s="877"/>
      <c r="AX29" s="877"/>
      <c r="AY29" s="877"/>
      <c r="AZ29" s="878" t="s">
        <v>580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32</v>
      </c>
      <c r="R30" s="805"/>
      <c r="S30" s="805"/>
      <c r="T30" s="805"/>
      <c r="U30" s="805"/>
      <c r="V30" s="805">
        <v>32</v>
      </c>
      <c r="W30" s="805"/>
      <c r="X30" s="805"/>
      <c r="Y30" s="805"/>
      <c r="Z30" s="805"/>
      <c r="AA30" s="805">
        <v>0</v>
      </c>
      <c r="AB30" s="805"/>
      <c r="AC30" s="805"/>
      <c r="AD30" s="805"/>
      <c r="AE30" s="806"/>
      <c r="AF30" s="807" t="s">
        <v>404</v>
      </c>
      <c r="AG30" s="808"/>
      <c r="AH30" s="808"/>
      <c r="AI30" s="808"/>
      <c r="AJ30" s="809"/>
      <c r="AK30" s="876">
        <v>20</v>
      </c>
      <c r="AL30" s="877"/>
      <c r="AM30" s="877"/>
      <c r="AN30" s="877"/>
      <c r="AO30" s="877"/>
      <c r="AP30" s="877" t="s">
        <v>580</v>
      </c>
      <c r="AQ30" s="877"/>
      <c r="AR30" s="877"/>
      <c r="AS30" s="877"/>
      <c r="AT30" s="877"/>
      <c r="AU30" s="877" t="s">
        <v>580</v>
      </c>
      <c r="AV30" s="877"/>
      <c r="AW30" s="877"/>
      <c r="AX30" s="877"/>
      <c r="AY30" s="877"/>
      <c r="AZ30" s="878" t="s">
        <v>580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150</v>
      </c>
      <c r="R31" s="805"/>
      <c r="S31" s="805"/>
      <c r="T31" s="805"/>
      <c r="U31" s="805"/>
      <c r="V31" s="805">
        <v>148</v>
      </c>
      <c r="W31" s="805"/>
      <c r="X31" s="805"/>
      <c r="Y31" s="805"/>
      <c r="Z31" s="805"/>
      <c r="AA31" s="805">
        <v>2</v>
      </c>
      <c r="AB31" s="805"/>
      <c r="AC31" s="805"/>
      <c r="AD31" s="805"/>
      <c r="AE31" s="806"/>
      <c r="AF31" s="807">
        <v>2</v>
      </c>
      <c r="AG31" s="808"/>
      <c r="AH31" s="808"/>
      <c r="AI31" s="808"/>
      <c r="AJ31" s="809"/>
      <c r="AK31" s="876">
        <v>49</v>
      </c>
      <c r="AL31" s="877"/>
      <c r="AM31" s="877"/>
      <c r="AN31" s="877"/>
      <c r="AO31" s="877"/>
      <c r="AP31" s="877">
        <v>421</v>
      </c>
      <c r="AQ31" s="877"/>
      <c r="AR31" s="877"/>
      <c r="AS31" s="877"/>
      <c r="AT31" s="877"/>
      <c r="AU31" s="877">
        <v>271</v>
      </c>
      <c r="AV31" s="877"/>
      <c r="AW31" s="877"/>
      <c r="AX31" s="877"/>
      <c r="AY31" s="877"/>
      <c r="AZ31" s="878" t="s">
        <v>580</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396</v>
      </c>
      <c r="AG66" s="859"/>
      <c r="AH66" s="859"/>
      <c r="AI66" s="859"/>
      <c r="AJ66" s="899"/>
      <c r="AK66" s="763" t="s">
        <v>415</v>
      </c>
      <c r="AL66" s="787"/>
      <c r="AM66" s="787"/>
      <c r="AN66" s="787"/>
      <c r="AO66" s="788"/>
      <c r="AP66" s="763" t="s">
        <v>416</v>
      </c>
      <c r="AQ66" s="764"/>
      <c r="AR66" s="764"/>
      <c r="AS66" s="764"/>
      <c r="AT66" s="765"/>
      <c r="AU66" s="763" t="s">
        <v>417</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581</v>
      </c>
      <c r="C68" s="916"/>
      <c r="D68" s="916"/>
      <c r="E68" s="916"/>
      <c r="F68" s="916"/>
      <c r="G68" s="916"/>
      <c r="H68" s="916"/>
      <c r="I68" s="916"/>
      <c r="J68" s="916"/>
      <c r="K68" s="916"/>
      <c r="L68" s="916"/>
      <c r="M68" s="916"/>
      <c r="N68" s="916"/>
      <c r="O68" s="916"/>
      <c r="P68" s="917"/>
      <c r="Q68" s="918">
        <v>12309</v>
      </c>
      <c r="R68" s="912"/>
      <c r="S68" s="912"/>
      <c r="T68" s="912"/>
      <c r="U68" s="912"/>
      <c r="V68" s="912">
        <v>12008</v>
      </c>
      <c r="W68" s="912"/>
      <c r="X68" s="912"/>
      <c r="Y68" s="912"/>
      <c r="Z68" s="912"/>
      <c r="AA68" s="912">
        <v>302</v>
      </c>
      <c r="AB68" s="912"/>
      <c r="AC68" s="912"/>
      <c r="AD68" s="912"/>
      <c r="AE68" s="912"/>
      <c r="AF68" s="912">
        <v>870</v>
      </c>
      <c r="AG68" s="912"/>
      <c r="AH68" s="912"/>
      <c r="AI68" s="912"/>
      <c r="AJ68" s="912"/>
      <c r="AK68" s="912">
        <v>1837</v>
      </c>
      <c r="AL68" s="912"/>
      <c r="AM68" s="912"/>
      <c r="AN68" s="912"/>
      <c r="AO68" s="912"/>
      <c r="AP68" s="912">
        <v>5365</v>
      </c>
      <c r="AQ68" s="912"/>
      <c r="AR68" s="912"/>
      <c r="AS68" s="912"/>
      <c r="AT68" s="912"/>
      <c r="AU68" s="912">
        <v>99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582</v>
      </c>
      <c r="C69" s="920"/>
      <c r="D69" s="920"/>
      <c r="E69" s="920"/>
      <c r="F69" s="920"/>
      <c r="G69" s="920"/>
      <c r="H69" s="920"/>
      <c r="I69" s="920"/>
      <c r="J69" s="920"/>
      <c r="K69" s="920"/>
      <c r="L69" s="920"/>
      <c r="M69" s="920"/>
      <c r="N69" s="920"/>
      <c r="O69" s="920"/>
      <c r="P69" s="921"/>
      <c r="Q69" s="922">
        <v>6447</v>
      </c>
      <c r="R69" s="877"/>
      <c r="S69" s="877"/>
      <c r="T69" s="877"/>
      <c r="U69" s="877"/>
      <c r="V69" s="877">
        <v>6406</v>
      </c>
      <c r="W69" s="877"/>
      <c r="X69" s="877"/>
      <c r="Y69" s="877"/>
      <c r="Z69" s="877"/>
      <c r="AA69" s="877">
        <v>42</v>
      </c>
      <c r="AB69" s="877"/>
      <c r="AC69" s="877"/>
      <c r="AD69" s="877"/>
      <c r="AE69" s="877"/>
      <c r="AF69" s="877">
        <v>42</v>
      </c>
      <c r="AG69" s="877"/>
      <c r="AH69" s="877"/>
      <c r="AI69" s="877"/>
      <c r="AJ69" s="877"/>
      <c r="AK69" s="877">
        <v>23</v>
      </c>
      <c r="AL69" s="877"/>
      <c r="AM69" s="877"/>
      <c r="AN69" s="877"/>
      <c r="AO69" s="877"/>
      <c r="AP69" s="877">
        <v>1896</v>
      </c>
      <c r="AQ69" s="877"/>
      <c r="AR69" s="877"/>
      <c r="AS69" s="877"/>
      <c r="AT69" s="877"/>
      <c r="AU69" s="877">
        <v>116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583</v>
      </c>
      <c r="C70" s="920"/>
      <c r="D70" s="920"/>
      <c r="E70" s="920"/>
      <c r="F70" s="920"/>
      <c r="G70" s="920"/>
      <c r="H70" s="920"/>
      <c r="I70" s="920"/>
      <c r="J70" s="920"/>
      <c r="K70" s="920"/>
      <c r="L70" s="920"/>
      <c r="M70" s="920"/>
      <c r="N70" s="920"/>
      <c r="O70" s="920"/>
      <c r="P70" s="921"/>
      <c r="Q70" s="922">
        <v>565</v>
      </c>
      <c r="R70" s="877"/>
      <c r="S70" s="877"/>
      <c r="T70" s="877"/>
      <c r="U70" s="877"/>
      <c r="V70" s="877">
        <v>535</v>
      </c>
      <c r="W70" s="877"/>
      <c r="X70" s="877"/>
      <c r="Y70" s="877"/>
      <c r="Z70" s="877"/>
      <c r="AA70" s="877">
        <v>30</v>
      </c>
      <c r="AB70" s="877"/>
      <c r="AC70" s="877"/>
      <c r="AD70" s="877"/>
      <c r="AE70" s="877"/>
      <c r="AF70" s="877">
        <v>30</v>
      </c>
      <c r="AG70" s="877"/>
      <c r="AH70" s="877"/>
      <c r="AI70" s="877"/>
      <c r="AJ70" s="877"/>
      <c r="AK70" s="877">
        <v>24</v>
      </c>
      <c r="AL70" s="877"/>
      <c r="AM70" s="877"/>
      <c r="AN70" s="877"/>
      <c r="AO70" s="877"/>
      <c r="AP70" s="877" t="s">
        <v>580</v>
      </c>
      <c r="AQ70" s="877"/>
      <c r="AR70" s="877"/>
      <c r="AS70" s="877"/>
      <c r="AT70" s="877"/>
      <c r="AU70" s="877" t="s">
        <v>580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171813</v>
      </c>
      <c r="R71" s="877"/>
      <c r="S71" s="877"/>
      <c r="T71" s="877"/>
      <c r="U71" s="877"/>
      <c r="V71" s="877">
        <v>167384</v>
      </c>
      <c r="W71" s="877"/>
      <c r="X71" s="877"/>
      <c r="Y71" s="877"/>
      <c r="Z71" s="877"/>
      <c r="AA71" s="877">
        <v>4429</v>
      </c>
      <c r="AB71" s="877"/>
      <c r="AC71" s="877"/>
      <c r="AD71" s="877"/>
      <c r="AE71" s="877"/>
      <c r="AF71" s="877">
        <v>4426</v>
      </c>
      <c r="AG71" s="877"/>
      <c r="AH71" s="877"/>
      <c r="AI71" s="877"/>
      <c r="AJ71" s="877"/>
      <c r="AK71" s="877">
        <v>6995</v>
      </c>
      <c r="AL71" s="877"/>
      <c r="AM71" s="877"/>
      <c r="AN71" s="877"/>
      <c r="AO71" s="877"/>
      <c r="AP71" s="877" t="s">
        <v>580</v>
      </c>
      <c r="AQ71" s="877"/>
      <c r="AR71" s="877"/>
      <c r="AS71" s="877"/>
      <c r="AT71" s="877"/>
      <c r="AU71" s="877" t="s">
        <v>580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849</v>
      </c>
      <c r="R72" s="877"/>
      <c r="S72" s="877"/>
      <c r="T72" s="877"/>
      <c r="U72" s="877"/>
      <c r="V72" s="877">
        <v>824</v>
      </c>
      <c r="W72" s="877"/>
      <c r="X72" s="877"/>
      <c r="Y72" s="877"/>
      <c r="Z72" s="877"/>
      <c r="AA72" s="877">
        <v>25</v>
      </c>
      <c r="AB72" s="877"/>
      <c r="AC72" s="877"/>
      <c r="AD72" s="877"/>
      <c r="AE72" s="877"/>
      <c r="AF72" s="877">
        <v>25</v>
      </c>
      <c r="AG72" s="877"/>
      <c r="AH72" s="877"/>
      <c r="AI72" s="877"/>
      <c r="AJ72" s="877"/>
      <c r="AK72" s="877">
        <v>22</v>
      </c>
      <c r="AL72" s="877"/>
      <c r="AM72" s="877"/>
      <c r="AN72" s="877"/>
      <c r="AO72" s="877"/>
      <c r="AP72" s="877" t="s">
        <v>580</v>
      </c>
      <c r="AQ72" s="877"/>
      <c r="AR72" s="877"/>
      <c r="AS72" s="877"/>
      <c r="AT72" s="877"/>
      <c r="AU72" s="877" t="s">
        <v>580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160</v>
      </c>
      <c r="R73" s="877"/>
      <c r="S73" s="877"/>
      <c r="T73" s="877"/>
      <c r="U73" s="877"/>
      <c r="V73" s="877">
        <v>159</v>
      </c>
      <c r="W73" s="877"/>
      <c r="X73" s="877"/>
      <c r="Y73" s="877"/>
      <c r="Z73" s="877"/>
      <c r="AA73" s="877">
        <v>1</v>
      </c>
      <c r="AB73" s="877"/>
      <c r="AC73" s="877"/>
      <c r="AD73" s="877"/>
      <c r="AE73" s="877"/>
      <c r="AF73" s="877">
        <v>1</v>
      </c>
      <c r="AG73" s="877"/>
      <c r="AH73" s="877"/>
      <c r="AI73" s="877"/>
      <c r="AJ73" s="877"/>
      <c r="AK73" s="877">
        <v>14</v>
      </c>
      <c r="AL73" s="877"/>
      <c r="AM73" s="877"/>
      <c r="AN73" s="877"/>
      <c r="AO73" s="877"/>
      <c r="AP73" s="877" t="s">
        <v>580</v>
      </c>
      <c r="AQ73" s="877"/>
      <c r="AR73" s="877"/>
      <c r="AS73" s="877"/>
      <c r="AT73" s="877"/>
      <c r="AU73" s="877" t="s">
        <v>580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587</v>
      </c>
      <c r="C74" s="920"/>
      <c r="D74" s="920"/>
      <c r="E74" s="920"/>
      <c r="F74" s="920"/>
      <c r="G74" s="920"/>
      <c r="H74" s="920"/>
      <c r="I74" s="920"/>
      <c r="J74" s="920"/>
      <c r="K74" s="920"/>
      <c r="L74" s="920"/>
      <c r="M74" s="920"/>
      <c r="N74" s="920"/>
      <c r="O74" s="920"/>
      <c r="P74" s="921"/>
      <c r="Q74" s="922">
        <v>9567</v>
      </c>
      <c r="R74" s="877"/>
      <c r="S74" s="877"/>
      <c r="T74" s="877"/>
      <c r="U74" s="877"/>
      <c r="V74" s="877">
        <v>7806</v>
      </c>
      <c r="W74" s="877"/>
      <c r="X74" s="877"/>
      <c r="Y74" s="877"/>
      <c r="Z74" s="877"/>
      <c r="AA74" s="877">
        <v>1761</v>
      </c>
      <c r="AB74" s="877"/>
      <c r="AC74" s="877"/>
      <c r="AD74" s="877"/>
      <c r="AE74" s="877"/>
      <c r="AF74" s="877">
        <v>1761</v>
      </c>
      <c r="AG74" s="877"/>
      <c r="AH74" s="877"/>
      <c r="AI74" s="877"/>
      <c r="AJ74" s="877"/>
      <c r="AK74" s="877" t="s">
        <v>580</v>
      </c>
      <c r="AL74" s="877"/>
      <c r="AM74" s="877"/>
      <c r="AN74" s="877"/>
      <c r="AO74" s="877"/>
      <c r="AP74" s="877" t="s">
        <v>580</v>
      </c>
      <c r="AQ74" s="877"/>
      <c r="AR74" s="877"/>
      <c r="AS74" s="877"/>
      <c r="AT74" s="877"/>
      <c r="AU74" s="877" t="s">
        <v>580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307</v>
      </c>
      <c r="AG109" s="941"/>
      <c r="AH109" s="941"/>
      <c r="AI109" s="941"/>
      <c r="AJ109" s="942"/>
      <c r="AK109" s="940" t="s">
        <v>306</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307</v>
      </c>
      <c r="BW109" s="941"/>
      <c r="BX109" s="941"/>
      <c r="BY109" s="941"/>
      <c r="BZ109" s="942"/>
      <c r="CA109" s="940" t="s">
        <v>306</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307</v>
      </c>
      <c r="DM109" s="941"/>
      <c r="DN109" s="941"/>
      <c r="DO109" s="941"/>
      <c r="DP109" s="942"/>
      <c r="DQ109" s="940" t="s">
        <v>306</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313918</v>
      </c>
      <c r="AB110" s="948"/>
      <c r="AC110" s="948"/>
      <c r="AD110" s="948"/>
      <c r="AE110" s="949"/>
      <c r="AF110" s="950">
        <v>309737</v>
      </c>
      <c r="AG110" s="948"/>
      <c r="AH110" s="948"/>
      <c r="AI110" s="948"/>
      <c r="AJ110" s="949"/>
      <c r="AK110" s="950">
        <v>382728</v>
      </c>
      <c r="AL110" s="948"/>
      <c r="AM110" s="948"/>
      <c r="AN110" s="948"/>
      <c r="AO110" s="949"/>
      <c r="AP110" s="951">
        <v>34.799999999999997</v>
      </c>
      <c r="AQ110" s="952"/>
      <c r="AR110" s="952"/>
      <c r="AS110" s="952"/>
      <c r="AT110" s="953"/>
      <c r="AU110" s="954" t="s">
        <v>72</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3090262</v>
      </c>
      <c r="BR110" s="983"/>
      <c r="BS110" s="983"/>
      <c r="BT110" s="983"/>
      <c r="BU110" s="983"/>
      <c r="BV110" s="983">
        <v>3145889</v>
      </c>
      <c r="BW110" s="983"/>
      <c r="BX110" s="983"/>
      <c r="BY110" s="983"/>
      <c r="BZ110" s="983"/>
      <c r="CA110" s="983">
        <v>3045692</v>
      </c>
      <c r="CB110" s="983"/>
      <c r="CC110" s="983"/>
      <c r="CD110" s="983"/>
      <c r="CE110" s="983"/>
      <c r="CF110" s="997">
        <v>276.60000000000002</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409</v>
      </c>
      <c r="DM110" s="983"/>
      <c r="DN110" s="983"/>
      <c r="DO110" s="983"/>
      <c r="DP110" s="983"/>
      <c r="DQ110" s="983" t="s">
        <v>127</v>
      </c>
      <c r="DR110" s="983"/>
      <c r="DS110" s="983"/>
      <c r="DT110" s="983"/>
      <c r="DU110" s="983"/>
      <c r="DV110" s="984" t="s">
        <v>435</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434</v>
      </c>
      <c r="AB111" s="990"/>
      <c r="AC111" s="990"/>
      <c r="AD111" s="990"/>
      <c r="AE111" s="991"/>
      <c r="AF111" s="992" t="s">
        <v>437</v>
      </c>
      <c r="AG111" s="990"/>
      <c r="AH111" s="990"/>
      <c r="AI111" s="990"/>
      <c r="AJ111" s="991"/>
      <c r="AK111" s="992" t="s">
        <v>127</v>
      </c>
      <c r="AL111" s="990"/>
      <c r="AM111" s="990"/>
      <c r="AN111" s="990"/>
      <c r="AO111" s="991"/>
      <c r="AP111" s="993" t="s">
        <v>438</v>
      </c>
      <c r="AQ111" s="994"/>
      <c r="AR111" s="994"/>
      <c r="AS111" s="994"/>
      <c r="AT111" s="995"/>
      <c r="AU111" s="956"/>
      <c r="AV111" s="957"/>
      <c r="AW111" s="957"/>
      <c r="AX111" s="957"/>
      <c r="AY111" s="957"/>
      <c r="AZ111" s="1005" t="s">
        <v>439</v>
      </c>
      <c r="BA111" s="1006"/>
      <c r="BB111" s="1006"/>
      <c r="BC111" s="1006"/>
      <c r="BD111" s="1006"/>
      <c r="BE111" s="1006"/>
      <c r="BF111" s="1006"/>
      <c r="BG111" s="1006"/>
      <c r="BH111" s="1006"/>
      <c r="BI111" s="1006"/>
      <c r="BJ111" s="1006"/>
      <c r="BK111" s="1006"/>
      <c r="BL111" s="1006"/>
      <c r="BM111" s="1006"/>
      <c r="BN111" s="1006"/>
      <c r="BO111" s="1006"/>
      <c r="BP111" s="1007"/>
      <c r="BQ111" s="975" t="s">
        <v>434</v>
      </c>
      <c r="BR111" s="976"/>
      <c r="BS111" s="976"/>
      <c r="BT111" s="976"/>
      <c r="BU111" s="976"/>
      <c r="BV111" s="976" t="s">
        <v>434</v>
      </c>
      <c r="BW111" s="976"/>
      <c r="BX111" s="976"/>
      <c r="BY111" s="976"/>
      <c r="BZ111" s="976"/>
      <c r="CA111" s="976" t="s">
        <v>434</v>
      </c>
      <c r="CB111" s="976"/>
      <c r="CC111" s="976"/>
      <c r="CD111" s="976"/>
      <c r="CE111" s="976"/>
      <c r="CF111" s="970" t="s">
        <v>127</v>
      </c>
      <c r="CG111" s="971"/>
      <c r="CH111" s="971"/>
      <c r="CI111" s="971"/>
      <c r="CJ111" s="971"/>
      <c r="CK111" s="1001"/>
      <c r="CL111" s="1002"/>
      <c r="CM111" s="972" t="s">
        <v>440</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441</v>
      </c>
      <c r="DH111" s="976"/>
      <c r="DI111" s="976"/>
      <c r="DJ111" s="976"/>
      <c r="DK111" s="976"/>
      <c r="DL111" s="976" t="s">
        <v>441</v>
      </c>
      <c r="DM111" s="976"/>
      <c r="DN111" s="976"/>
      <c r="DO111" s="976"/>
      <c r="DP111" s="976"/>
      <c r="DQ111" s="976" t="s">
        <v>434</v>
      </c>
      <c r="DR111" s="976"/>
      <c r="DS111" s="976"/>
      <c r="DT111" s="976"/>
      <c r="DU111" s="976"/>
      <c r="DV111" s="977" t="s">
        <v>441</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434</v>
      </c>
      <c r="AG112" s="1015"/>
      <c r="AH112" s="1015"/>
      <c r="AI112" s="1015"/>
      <c r="AJ112" s="1016"/>
      <c r="AK112" s="1017" t="s">
        <v>434</v>
      </c>
      <c r="AL112" s="1015"/>
      <c r="AM112" s="1015"/>
      <c r="AN112" s="1015"/>
      <c r="AO112" s="1016"/>
      <c r="AP112" s="1018" t="s">
        <v>444</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295476</v>
      </c>
      <c r="BR112" s="976"/>
      <c r="BS112" s="976"/>
      <c r="BT112" s="976"/>
      <c r="BU112" s="976"/>
      <c r="BV112" s="976">
        <v>256442</v>
      </c>
      <c r="BW112" s="976"/>
      <c r="BX112" s="976"/>
      <c r="BY112" s="976"/>
      <c r="BZ112" s="976"/>
      <c r="CA112" s="976">
        <v>281980</v>
      </c>
      <c r="CB112" s="976"/>
      <c r="CC112" s="976"/>
      <c r="CD112" s="976"/>
      <c r="CE112" s="976"/>
      <c r="CF112" s="970">
        <v>25.6</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127</v>
      </c>
      <c r="DH112" s="976"/>
      <c r="DI112" s="976"/>
      <c r="DJ112" s="976"/>
      <c r="DK112" s="976"/>
      <c r="DL112" s="976" t="s">
        <v>441</v>
      </c>
      <c r="DM112" s="976"/>
      <c r="DN112" s="976"/>
      <c r="DO112" s="976"/>
      <c r="DP112" s="976"/>
      <c r="DQ112" s="976" t="s">
        <v>409</v>
      </c>
      <c r="DR112" s="976"/>
      <c r="DS112" s="976"/>
      <c r="DT112" s="976"/>
      <c r="DU112" s="976"/>
      <c r="DV112" s="977" t="s">
        <v>127</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33294</v>
      </c>
      <c r="AB113" s="990"/>
      <c r="AC113" s="990"/>
      <c r="AD113" s="990"/>
      <c r="AE113" s="991"/>
      <c r="AF113" s="992">
        <v>32552</v>
      </c>
      <c r="AG113" s="990"/>
      <c r="AH113" s="990"/>
      <c r="AI113" s="990"/>
      <c r="AJ113" s="991"/>
      <c r="AK113" s="992">
        <v>35606</v>
      </c>
      <c r="AL113" s="990"/>
      <c r="AM113" s="990"/>
      <c r="AN113" s="990"/>
      <c r="AO113" s="991"/>
      <c r="AP113" s="993">
        <v>3.2</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288064</v>
      </c>
      <c r="BR113" s="976"/>
      <c r="BS113" s="976"/>
      <c r="BT113" s="976"/>
      <c r="BU113" s="976"/>
      <c r="BV113" s="976">
        <v>249840</v>
      </c>
      <c r="BW113" s="976"/>
      <c r="BX113" s="976"/>
      <c r="BY113" s="976"/>
      <c r="BZ113" s="976"/>
      <c r="CA113" s="976">
        <v>215342</v>
      </c>
      <c r="CB113" s="976"/>
      <c r="CC113" s="976"/>
      <c r="CD113" s="976"/>
      <c r="CE113" s="976"/>
      <c r="CF113" s="970">
        <v>19.600000000000001</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434</v>
      </c>
      <c r="DH113" s="1015"/>
      <c r="DI113" s="1015"/>
      <c r="DJ113" s="1015"/>
      <c r="DK113" s="1016"/>
      <c r="DL113" s="1017" t="s">
        <v>434</v>
      </c>
      <c r="DM113" s="1015"/>
      <c r="DN113" s="1015"/>
      <c r="DO113" s="1015"/>
      <c r="DP113" s="1016"/>
      <c r="DQ113" s="1017" t="s">
        <v>438</v>
      </c>
      <c r="DR113" s="1015"/>
      <c r="DS113" s="1015"/>
      <c r="DT113" s="1015"/>
      <c r="DU113" s="1016"/>
      <c r="DV113" s="1018" t="s">
        <v>127</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56661</v>
      </c>
      <c r="AB114" s="1015"/>
      <c r="AC114" s="1015"/>
      <c r="AD114" s="1015"/>
      <c r="AE114" s="1016"/>
      <c r="AF114" s="1017">
        <v>42183</v>
      </c>
      <c r="AG114" s="1015"/>
      <c r="AH114" s="1015"/>
      <c r="AI114" s="1015"/>
      <c r="AJ114" s="1016"/>
      <c r="AK114" s="1017">
        <v>41396</v>
      </c>
      <c r="AL114" s="1015"/>
      <c r="AM114" s="1015"/>
      <c r="AN114" s="1015"/>
      <c r="AO114" s="1016"/>
      <c r="AP114" s="1018">
        <v>3.8</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410595</v>
      </c>
      <c r="BR114" s="976"/>
      <c r="BS114" s="976"/>
      <c r="BT114" s="976"/>
      <c r="BU114" s="976"/>
      <c r="BV114" s="976">
        <v>393818</v>
      </c>
      <c r="BW114" s="976"/>
      <c r="BX114" s="976"/>
      <c r="BY114" s="976"/>
      <c r="BZ114" s="976"/>
      <c r="CA114" s="976">
        <v>371600</v>
      </c>
      <c r="CB114" s="976"/>
      <c r="CC114" s="976"/>
      <c r="CD114" s="976"/>
      <c r="CE114" s="976"/>
      <c r="CF114" s="970">
        <v>33.700000000000003</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127</v>
      </c>
      <c r="DH114" s="1015"/>
      <c r="DI114" s="1015"/>
      <c r="DJ114" s="1015"/>
      <c r="DK114" s="1016"/>
      <c r="DL114" s="1017" t="s">
        <v>444</v>
      </c>
      <c r="DM114" s="1015"/>
      <c r="DN114" s="1015"/>
      <c r="DO114" s="1015"/>
      <c r="DP114" s="1016"/>
      <c r="DQ114" s="1017" t="s">
        <v>434</v>
      </c>
      <c r="DR114" s="1015"/>
      <c r="DS114" s="1015"/>
      <c r="DT114" s="1015"/>
      <c r="DU114" s="1016"/>
      <c r="DV114" s="1018" t="s">
        <v>434</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127</v>
      </c>
      <c r="AB115" s="990"/>
      <c r="AC115" s="990"/>
      <c r="AD115" s="990"/>
      <c r="AE115" s="991"/>
      <c r="AF115" s="992" t="s">
        <v>127</v>
      </c>
      <c r="AG115" s="990"/>
      <c r="AH115" s="990"/>
      <c r="AI115" s="990"/>
      <c r="AJ115" s="991"/>
      <c r="AK115" s="992" t="s">
        <v>127</v>
      </c>
      <c r="AL115" s="990"/>
      <c r="AM115" s="990"/>
      <c r="AN115" s="990"/>
      <c r="AO115" s="991"/>
      <c r="AP115" s="993" t="s">
        <v>127</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127</v>
      </c>
      <c r="BR115" s="976"/>
      <c r="BS115" s="976"/>
      <c r="BT115" s="976"/>
      <c r="BU115" s="976"/>
      <c r="BV115" s="976" t="s">
        <v>127</v>
      </c>
      <c r="BW115" s="976"/>
      <c r="BX115" s="976"/>
      <c r="BY115" s="976"/>
      <c r="BZ115" s="976"/>
      <c r="CA115" s="976" t="s">
        <v>438</v>
      </c>
      <c r="CB115" s="976"/>
      <c r="CC115" s="976"/>
      <c r="CD115" s="976"/>
      <c r="CE115" s="976"/>
      <c r="CF115" s="970" t="s">
        <v>434</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438</v>
      </c>
      <c r="DH115" s="1015"/>
      <c r="DI115" s="1015"/>
      <c r="DJ115" s="1015"/>
      <c r="DK115" s="1016"/>
      <c r="DL115" s="1017" t="s">
        <v>409</v>
      </c>
      <c r="DM115" s="1015"/>
      <c r="DN115" s="1015"/>
      <c r="DO115" s="1015"/>
      <c r="DP115" s="1016"/>
      <c r="DQ115" s="1017" t="s">
        <v>438</v>
      </c>
      <c r="DR115" s="1015"/>
      <c r="DS115" s="1015"/>
      <c r="DT115" s="1015"/>
      <c r="DU115" s="1016"/>
      <c r="DV115" s="1018" t="s">
        <v>434</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251</v>
      </c>
      <c r="AB116" s="1015"/>
      <c r="AC116" s="1015"/>
      <c r="AD116" s="1015"/>
      <c r="AE116" s="1016"/>
      <c r="AF116" s="1017">
        <v>451</v>
      </c>
      <c r="AG116" s="1015"/>
      <c r="AH116" s="1015"/>
      <c r="AI116" s="1015"/>
      <c r="AJ116" s="1016"/>
      <c r="AK116" s="1017">
        <v>291</v>
      </c>
      <c r="AL116" s="1015"/>
      <c r="AM116" s="1015"/>
      <c r="AN116" s="1015"/>
      <c r="AO116" s="1016"/>
      <c r="AP116" s="1018">
        <v>0</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127</v>
      </c>
      <c r="BR116" s="976"/>
      <c r="BS116" s="976"/>
      <c r="BT116" s="976"/>
      <c r="BU116" s="976"/>
      <c r="BV116" s="976" t="s">
        <v>434</v>
      </c>
      <c r="BW116" s="976"/>
      <c r="BX116" s="976"/>
      <c r="BY116" s="976"/>
      <c r="BZ116" s="976"/>
      <c r="CA116" s="976" t="s">
        <v>441</v>
      </c>
      <c r="CB116" s="976"/>
      <c r="CC116" s="976"/>
      <c r="CD116" s="976"/>
      <c r="CE116" s="976"/>
      <c r="CF116" s="970" t="s">
        <v>434</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434</v>
      </c>
      <c r="DM116" s="1015"/>
      <c r="DN116" s="1015"/>
      <c r="DO116" s="1015"/>
      <c r="DP116" s="1016"/>
      <c r="DQ116" s="1017" t="s">
        <v>434</v>
      </c>
      <c r="DR116" s="1015"/>
      <c r="DS116" s="1015"/>
      <c r="DT116" s="1015"/>
      <c r="DU116" s="1016"/>
      <c r="DV116" s="1018" t="s">
        <v>127</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404124</v>
      </c>
      <c r="AB117" s="1033"/>
      <c r="AC117" s="1033"/>
      <c r="AD117" s="1033"/>
      <c r="AE117" s="1034"/>
      <c r="AF117" s="1035">
        <v>384923</v>
      </c>
      <c r="AG117" s="1033"/>
      <c r="AH117" s="1033"/>
      <c r="AI117" s="1033"/>
      <c r="AJ117" s="1034"/>
      <c r="AK117" s="1035">
        <v>460021</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434</v>
      </c>
      <c r="BR117" s="976"/>
      <c r="BS117" s="976"/>
      <c r="BT117" s="976"/>
      <c r="BU117" s="976"/>
      <c r="BV117" s="976" t="s">
        <v>127</v>
      </c>
      <c r="BW117" s="976"/>
      <c r="BX117" s="976"/>
      <c r="BY117" s="976"/>
      <c r="BZ117" s="976"/>
      <c r="CA117" s="976" t="s">
        <v>438</v>
      </c>
      <c r="CB117" s="976"/>
      <c r="CC117" s="976"/>
      <c r="CD117" s="976"/>
      <c r="CE117" s="976"/>
      <c r="CF117" s="970" t="s">
        <v>127</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434</v>
      </c>
      <c r="DH117" s="1015"/>
      <c r="DI117" s="1015"/>
      <c r="DJ117" s="1015"/>
      <c r="DK117" s="1016"/>
      <c r="DL117" s="1017" t="s">
        <v>438</v>
      </c>
      <c r="DM117" s="1015"/>
      <c r="DN117" s="1015"/>
      <c r="DO117" s="1015"/>
      <c r="DP117" s="1016"/>
      <c r="DQ117" s="1017" t="s">
        <v>127</v>
      </c>
      <c r="DR117" s="1015"/>
      <c r="DS117" s="1015"/>
      <c r="DT117" s="1015"/>
      <c r="DU117" s="1016"/>
      <c r="DV117" s="1018" t="s">
        <v>434</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307</v>
      </c>
      <c r="AG118" s="941"/>
      <c r="AH118" s="941"/>
      <c r="AI118" s="941"/>
      <c r="AJ118" s="942"/>
      <c r="AK118" s="940" t="s">
        <v>306</v>
      </c>
      <c r="AL118" s="941"/>
      <c r="AM118" s="941"/>
      <c r="AN118" s="941"/>
      <c r="AO118" s="942"/>
      <c r="AP118" s="1027" t="s">
        <v>428</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437</v>
      </c>
      <c r="BR118" s="1054"/>
      <c r="BS118" s="1054"/>
      <c r="BT118" s="1054"/>
      <c r="BU118" s="1054"/>
      <c r="BV118" s="1054" t="s">
        <v>127</v>
      </c>
      <c r="BW118" s="1054"/>
      <c r="BX118" s="1054"/>
      <c r="BY118" s="1054"/>
      <c r="BZ118" s="1054"/>
      <c r="CA118" s="1054" t="s">
        <v>438</v>
      </c>
      <c r="CB118" s="1054"/>
      <c r="CC118" s="1054"/>
      <c r="CD118" s="1054"/>
      <c r="CE118" s="1054"/>
      <c r="CF118" s="970" t="s">
        <v>127</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438</v>
      </c>
      <c r="DH118" s="1015"/>
      <c r="DI118" s="1015"/>
      <c r="DJ118" s="1015"/>
      <c r="DK118" s="1016"/>
      <c r="DL118" s="1017" t="s">
        <v>437</v>
      </c>
      <c r="DM118" s="1015"/>
      <c r="DN118" s="1015"/>
      <c r="DO118" s="1015"/>
      <c r="DP118" s="1016"/>
      <c r="DQ118" s="1017" t="s">
        <v>127</v>
      </c>
      <c r="DR118" s="1015"/>
      <c r="DS118" s="1015"/>
      <c r="DT118" s="1015"/>
      <c r="DU118" s="1016"/>
      <c r="DV118" s="1018" t="s">
        <v>127</v>
      </c>
      <c r="DW118" s="1019"/>
      <c r="DX118" s="1019"/>
      <c r="DY118" s="1019"/>
      <c r="DZ118" s="1020"/>
    </row>
    <row r="119" spans="1:130" s="247" customFormat="1" ht="26.25" customHeight="1" x14ac:dyDescent="0.15">
      <c r="A119" s="1115"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434</v>
      </c>
      <c r="AB119" s="948"/>
      <c r="AC119" s="948"/>
      <c r="AD119" s="948"/>
      <c r="AE119" s="949"/>
      <c r="AF119" s="950" t="s">
        <v>409</v>
      </c>
      <c r="AG119" s="948"/>
      <c r="AH119" s="948"/>
      <c r="AI119" s="948"/>
      <c r="AJ119" s="949"/>
      <c r="AK119" s="950" t="s">
        <v>434</v>
      </c>
      <c r="AL119" s="948"/>
      <c r="AM119" s="948"/>
      <c r="AN119" s="948"/>
      <c r="AO119" s="949"/>
      <c r="AP119" s="951" t="s">
        <v>438</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464</v>
      </c>
      <c r="BP119" s="1062"/>
      <c r="BQ119" s="1053">
        <v>4084397</v>
      </c>
      <c r="BR119" s="1054"/>
      <c r="BS119" s="1054"/>
      <c r="BT119" s="1054"/>
      <c r="BU119" s="1054"/>
      <c r="BV119" s="1054">
        <v>4045989</v>
      </c>
      <c r="BW119" s="1054"/>
      <c r="BX119" s="1054"/>
      <c r="BY119" s="1054"/>
      <c r="BZ119" s="1054"/>
      <c r="CA119" s="1054">
        <v>3914614</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434</v>
      </c>
      <c r="DH119" s="1040"/>
      <c r="DI119" s="1040"/>
      <c r="DJ119" s="1040"/>
      <c r="DK119" s="1041"/>
      <c r="DL119" s="1039" t="s">
        <v>409</v>
      </c>
      <c r="DM119" s="1040"/>
      <c r="DN119" s="1040"/>
      <c r="DO119" s="1040"/>
      <c r="DP119" s="1041"/>
      <c r="DQ119" s="1039" t="s">
        <v>438</v>
      </c>
      <c r="DR119" s="1040"/>
      <c r="DS119" s="1040"/>
      <c r="DT119" s="1040"/>
      <c r="DU119" s="1041"/>
      <c r="DV119" s="1042" t="s">
        <v>127</v>
      </c>
      <c r="DW119" s="1043"/>
      <c r="DX119" s="1043"/>
      <c r="DY119" s="1043"/>
      <c r="DZ119" s="1044"/>
    </row>
    <row r="120" spans="1:130" s="247" customFormat="1" ht="26.25" customHeight="1" x14ac:dyDescent="0.15">
      <c r="A120" s="1116"/>
      <c r="B120" s="1002"/>
      <c r="C120" s="972" t="s">
        <v>440</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409</v>
      </c>
      <c r="AB120" s="1015"/>
      <c r="AC120" s="1015"/>
      <c r="AD120" s="1015"/>
      <c r="AE120" s="1016"/>
      <c r="AF120" s="1017" t="s">
        <v>127</v>
      </c>
      <c r="AG120" s="1015"/>
      <c r="AH120" s="1015"/>
      <c r="AI120" s="1015"/>
      <c r="AJ120" s="1016"/>
      <c r="AK120" s="1017" t="s">
        <v>434</v>
      </c>
      <c r="AL120" s="1015"/>
      <c r="AM120" s="1015"/>
      <c r="AN120" s="1015"/>
      <c r="AO120" s="1016"/>
      <c r="AP120" s="1018" t="s">
        <v>127</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1552282</v>
      </c>
      <c r="BR120" s="983"/>
      <c r="BS120" s="983"/>
      <c r="BT120" s="983"/>
      <c r="BU120" s="983"/>
      <c r="BV120" s="983">
        <v>1570095</v>
      </c>
      <c r="BW120" s="983"/>
      <c r="BX120" s="983"/>
      <c r="BY120" s="983"/>
      <c r="BZ120" s="983"/>
      <c r="CA120" s="983">
        <v>1396412</v>
      </c>
      <c r="CB120" s="983"/>
      <c r="CC120" s="983"/>
      <c r="CD120" s="983"/>
      <c r="CE120" s="983"/>
      <c r="CF120" s="997">
        <v>126.8</v>
      </c>
      <c r="CG120" s="998"/>
      <c r="CH120" s="998"/>
      <c r="CI120" s="998"/>
      <c r="CJ120" s="998"/>
      <c r="CK120" s="1063" t="s">
        <v>468</v>
      </c>
      <c r="CL120" s="1064"/>
      <c r="CM120" s="1064"/>
      <c r="CN120" s="1064"/>
      <c r="CO120" s="1065"/>
      <c r="CP120" s="1071" t="s">
        <v>405</v>
      </c>
      <c r="CQ120" s="1072"/>
      <c r="CR120" s="1072"/>
      <c r="CS120" s="1072"/>
      <c r="CT120" s="1072"/>
      <c r="CU120" s="1072"/>
      <c r="CV120" s="1072"/>
      <c r="CW120" s="1072"/>
      <c r="CX120" s="1072"/>
      <c r="CY120" s="1072"/>
      <c r="CZ120" s="1072"/>
      <c r="DA120" s="1072"/>
      <c r="DB120" s="1072"/>
      <c r="DC120" s="1072"/>
      <c r="DD120" s="1072"/>
      <c r="DE120" s="1072"/>
      <c r="DF120" s="1073"/>
      <c r="DG120" s="982">
        <v>295476</v>
      </c>
      <c r="DH120" s="983"/>
      <c r="DI120" s="983"/>
      <c r="DJ120" s="983"/>
      <c r="DK120" s="983"/>
      <c r="DL120" s="983">
        <v>256442</v>
      </c>
      <c r="DM120" s="983"/>
      <c r="DN120" s="983"/>
      <c r="DO120" s="983"/>
      <c r="DP120" s="983"/>
      <c r="DQ120" s="983">
        <v>281980</v>
      </c>
      <c r="DR120" s="983"/>
      <c r="DS120" s="983"/>
      <c r="DT120" s="983"/>
      <c r="DU120" s="983"/>
      <c r="DV120" s="984">
        <v>25.6</v>
      </c>
      <c r="DW120" s="984"/>
      <c r="DX120" s="984"/>
      <c r="DY120" s="984"/>
      <c r="DZ120" s="985"/>
    </row>
    <row r="121" spans="1:130" s="247" customFormat="1" ht="26.25" customHeight="1" x14ac:dyDescent="0.15">
      <c r="A121" s="1116"/>
      <c r="B121" s="1002"/>
      <c r="C121" s="1023" t="s">
        <v>469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434</v>
      </c>
      <c r="AB121" s="1015"/>
      <c r="AC121" s="1015"/>
      <c r="AD121" s="1015"/>
      <c r="AE121" s="1016"/>
      <c r="AF121" s="1017" t="s">
        <v>434</v>
      </c>
      <c r="AG121" s="1015"/>
      <c r="AH121" s="1015"/>
      <c r="AI121" s="1015"/>
      <c r="AJ121" s="1016"/>
      <c r="AK121" s="1017" t="s">
        <v>438</v>
      </c>
      <c r="AL121" s="1015"/>
      <c r="AM121" s="1015"/>
      <c r="AN121" s="1015"/>
      <c r="AO121" s="1016"/>
      <c r="AP121" s="1018" t="s">
        <v>438</v>
      </c>
      <c r="AQ121" s="1019"/>
      <c r="AR121" s="1019"/>
      <c r="AS121" s="1019"/>
      <c r="AT121" s="1020"/>
      <c r="AU121" s="1048"/>
      <c r="AV121" s="1049"/>
      <c r="AW121" s="1049"/>
      <c r="AX121" s="1049"/>
      <c r="AY121" s="1050"/>
      <c r="AZ121" s="1005" t="s">
        <v>470</v>
      </c>
      <c r="BA121" s="1006"/>
      <c r="BB121" s="1006"/>
      <c r="BC121" s="1006"/>
      <c r="BD121" s="1006"/>
      <c r="BE121" s="1006"/>
      <c r="BF121" s="1006"/>
      <c r="BG121" s="1006"/>
      <c r="BH121" s="1006"/>
      <c r="BI121" s="1006"/>
      <c r="BJ121" s="1006"/>
      <c r="BK121" s="1006"/>
      <c r="BL121" s="1006"/>
      <c r="BM121" s="1006"/>
      <c r="BN121" s="1006"/>
      <c r="BO121" s="1006"/>
      <c r="BP121" s="1007"/>
      <c r="BQ121" s="975">
        <v>118174</v>
      </c>
      <c r="BR121" s="976"/>
      <c r="BS121" s="976"/>
      <c r="BT121" s="976"/>
      <c r="BU121" s="976"/>
      <c r="BV121" s="976">
        <v>90808</v>
      </c>
      <c r="BW121" s="976"/>
      <c r="BX121" s="976"/>
      <c r="BY121" s="976"/>
      <c r="BZ121" s="976"/>
      <c r="CA121" s="976">
        <v>73221</v>
      </c>
      <c r="CB121" s="976"/>
      <c r="CC121" s="976"/>
      <c r="CD121" s="976"/>
      <c r="CE121" s="976"/>
      <c r="CF121" s="970">
        <v>6.6</v>
      </c>
      <c r="CG121" s="971"/>
      <c r="CH121" s="971"/>
      <c r="CI121" s="971"/>
      <c r="CJ121" s="971"/>
      <c r="CK121" s="1066"/>
      <c r="CL121" s="1067"/>
      <c r="CM121" s="1067"/>
      <c r="CN121" s="1067"/>
      <c r="CO121" s="1068"/>
      <c r="CP121" s="1076" t="s">
        <v>402</v>
      </c>
      <c r="CQ121" s="1077"/>
      <c r="CR121" s="1077"/>
      <c r="CS121" s="1077"/>
      <c r="CT121" s="1077"/>
      <c r="CU121" s="1077"/>
      <c r="CV121" s="1077"/>
      <c r="CW121" s="1077"/>
      <c r="CX121" s="1077"/>
      <c r="CY121" s="1077"/>
      <c r="CZ121" s="1077"/>
      <c r="DA121" s="1077"/>
      <c r="DB121" s="1077"/>
      <c r="DC121" s="1077"/>
      <c r="DD121" s="1077"/>
      <c r="DE121" s="1077"/>
      <c r="DF121" s="1078"/>
      <c r="DG121" s="975" t="s">
        <v>438</v>
      </c>
      <c r="DH121" s="976"/>
      <c r="DI121" s="976"/>
      <c r="DJ121" s="976"/>
      <c r="DK121" s="976"/>
      <c r="DL121" s="976" t="s">
        <v>127</v>
      </c>
      <c r="DM121" s="976"/>
      <c r="DN121" s="976"/>
      <c r="DO121" s="976"/>
      <c r="DP121" s="976"/>
      <c r="DQ121" s="976" t="s">
        <v>127</v>
      </c>
      <c r="DR121" s="976"/>
      <c r="DS121" s="976"/>
      <c r="DT121" s="976"/>
      <c r="DU121" s="976"/>
      <c r="DV121" s="977" t="s">
        <v>127</v>
      </c>
      <c r="DW121" s="977"/>
      <c r="DX121" s="977"/>
      <c r="DY121" s="977"/>
      <c r="DZ121" s="978"/>
    </row>
    <row r="122" spans="1:130" s="247" customFormat="1" ht="26.25" customHeight="1" x14ac:dyDescent="0.15">
      <c r="A122" s="1116"/>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127</v>
      </c>
      <c r="AB122" s="1015"/>
      <c r="AC122" s="1015"/>
      <c r="AD122" s="1015"/>
      <c r="AE122" s="1016"/>
      <c r="AF122" s="1017" t="s">
        <v>127</v>
      </c>
      <c r="AG122" s="1015"/>
      <c r="AH122" s="1015"/>
      <c r="AI122" s="1015"/>
      <c r="AJ122" s="1016"/>
      <c r="AK122" s="1017" t="s">
        <v>127</v>
      </c>
      <c r="AL122" s="1015"/>
      <c r="AM122" s="1015"/>
      <c r="AN122" s="1015"/>
      <c r="AO122" s="1016"/>
      <c r="AP122" s="1018" t="s">
        <v>127</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2513623</v>
      </c>
      <c r="BR122" s="1054"/>
      <c r="BS122" s="1054"/>
      <c r="BT122" s="1054"/>
      <c r="BU122" s="1054"/>
      <c r="BV122" s="1054">
        <v>2573293</v>
      </c>
      <c r="BW122" s="1054"/>
      <c r="BX122" s="1054"/>
      <c r="BY122" s="1054"/>
      <c r="BZ122" s="1054"/>
      <c r="CA122" s="1054">
        <v>2390915</v>
      </c>
      <c r="CB122" s="1054"/>
      <c r="CC122" s="1054"/>
      <c r="CD122" s="1054"/>
      <c r="CE122" s="1054"/>
      <c r="CF122" s="1074">
        <v>217.1</v>
      </c>
      <c r="CG122" s="1075"/>
      <c r="CH122" s="1075"/>
      <c r="CI122" s="1075"/>
      <c r="CJ122" s="1075"/>
      <c r="CK122" s="1066"/>
      <c r="CL122" s="1067"/>
      <c r="CM122" s="1067"/>
      <c r="CN122" s="1067"/>
      <c r="CO122" s="1068"/>
      <c r="CP122" s="1076" t="s">
        <v>472</v>
      </c>
      <c r="CQ122" s="1077"/>
      <c r="CR122" s="1077"/>
      <c r="CS122" s="1077"/>
      <c r="CT122" s="1077"/>
      <c r="CU122" s="1077"/>
      <c r="CV122" s="1077"/>
      <c r="CW122" s="1077"/>
      <c r="CX122" s="1077"/>
      <c r="CY122" s="1077"/>
      <c r="CZ122" s="1077"/>
      <c r="DA122" s="1077"/>
      <c r="DB122" s="1077"/>
      <c r="DC122" s="1077"/>
      <c r="DD122" s="1077"/>
      <c r="DE122" s="1077"/>
      <c r="DF122" s="1078"/>
      <c r="DG122" s="975" t="s">
        <v>434</v>
      </c>
      <c r="DH122" s="976"/>
      <c r="DI122" s="976"/>
      <c r="DJ122" s="976"/>
      <c r="DK122" s="976"/>
      <c r="DL122" s="976" t="s">
        <v>127</v>
      </c>
      <c r="DM122" s="976"/>
      <c r="DN122" s="976"/>
      <c r="DO122" s="976"/>
      <c r="DP122" s="976"/>
      <c r="DQ122" s="976" t="s">
        <v>438</v>
      </c>
      <c r="DR122" s="976"/>
      <c r="DS122" s="976"/>
      <c r="DT122" s="976"/>
      <c r="DU122" s="976"/>
      <c r="DV122" s="977" t="s">
        <v>434</v>
      </c>
      <c r="DW122" s="977"/>
      <c r="DX122" s="977"/>
      <c r="DY122" s="977"/>
      <c r="DZ122" s="978"/>
    </row>
    <row r="123" spans="1:130" s="247" customFormat="1" ht="26.25" customHeight="1" x14ac:dyDescent="0.15">
      <c r="A123" s="1116"/>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127</v>
      </c>
      <c r="AB123" s="1015"/>
      <c r="AC123" s="1015"/>
      <c r="AD123" s="1015"/>
      <c r="AE123" s="1016"/>
      <c r="AF123" s="1017" t="s">
        <v>127</v>
      </c>
      <c r="AG123" s="1015"/>
      <c r="AH123" s="1015"/>
      <c r="AI123" s="1015"/>
      <c r="AJ123" s="1016"/>
      <c r="AK123" s="1017" t="s">
        <v>434</v>
      </c>
      <c r="AL123" s="1015"/>
      <c r="AM123" s="1015"/>
      <c r="AN123" s="1015"/>
      <c r="AO123" s="1016"/>
      <c r="AP123" s="1018" t="s">
        <v>438</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473</v>
      </c>
      <c r="BP123" s="1062"/>
      <c r="BQ123" s="1122">
        <v>4184079</v>
      </c>
      <c r="BR123" s="1088"/>
      <c r="BS123" s="1088"/>
      <c r="BT123" s="1088"/>
      <c r="BU123" s="1088"/>
      <c r="BV123" s="1088">
        <v>4234196</v>
      </c>
      <c r="BW123" s="1088"/>
      <c r="BX123" s="1088"/>
      <c r="BY123" s="1088"/>
      <c r="BZ123" s="1088"/>
      <c r="CA123" s="1088">
        <v>3860548</v>
      </c>
      <c r="CB123" s="1088"/>
      <c r="CC123" s="1088"/>
      <c r="CD123" s="1088"/>
      <c r="CE123" s="1088"/>
      <c r="CF123" s="1055"/>
      <c r="CG123" s="1056"/>
      <c r="CH123" s="1056"/>
      <c r="CI123" s="1056"/>
      <c r="CJ123" s="1057"/>
      <c r="CK123" s="1066"/>
      <c r="CL123" s="1067"/>
      <c r="CM123" s="1067"/>
      <c r="CN123" s="1067"/>
      <c r="CO123" s="1068"/>
      <c r="CP123" s="1076" t="s">
        <v>474</v>
      </c>
      <c r="CQ123" s="1077"/>
      <c r="CR123" s="1077"/>
      <c r="CS123" s="1077"/>
      <c r="CT123" s="1077"/>
      <c r="CU123" s="1077"/>
      <c r="CV123" s="1077"/>
      <c r="CW123" s="1077"/>
      <c r="CX123" s="1077"/>
      <c r="CY123" s="1077"/>
      <c r="CZ123" s="1077"/>
      <c r="DA123" s="1077"/>
      <c r="DB123" s="1077"/>
      <c r="DC123" s="1077"/>
      <c r="DD123" s="1077"/>
      <c r="DE123" s="1077"/>
      <c r="DF123" s="1078"/>
      <c r="DG123" s="1014" t="s">
        <v>434</v>
      </c>
      <c r="DH123" s="1015"/>
      <c r="DI123" s="1015"/>
      <c r="DJ123" s="1015"/>
      <c r="DK123" s="1016"/>
      <c r="DL123" s="1017" t="s">
        <v>434</v>
      </c>
      <c r="DM123" s="1015"/>
      <c r="DN123" s="1015"/>
      <c r="DO123" s="1015"/>
      <c r="DP123" s="1016"/>
      <c r="DQ123" s="1017" t="s">
        <v>127</v>
      </c>
      <c r="DR123" s="1015"/>
      <c r="DS123" s="1015"/>
      <c r="DT123" s="1015"/>
      <c r="DU123" s="1016"/>
      <c r="DV123" s="1018" t="s">
        <v>434</v>
      </c>
      <c r="DW123" s="1019"/>
      <c r="DX123" s="1019"/>
      <c r="DY123" s="1019"/>
      <c r="DZ123" s="1020"/>
    </row>
    <row r="124" spans="1:130" s="247" customFormat="1" ht="26.25" customHeight="1" thickBot="1" x14ac:dyDescent="0.2">
      <c r="A124" s="1116"/>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127</v>
      </c>
      <c r="AB124" s="1015"/>
      <c r="AC124" s="1015"/>
      <c r="AD124" s="1015"/>
      <c r="AE124" s="1016"/>
      <c r="AF124" s="1017" t="s">
        <v>434</v>
      </c>
      <c r="AG124" s="1015"/>
      <c r="AH124" s="1015"/>
      <c r="AI124" s="1015"/>
      <c r="AJ124" s="1016"/>
      <c r="AK124" s="1017" t="s">
        <v>127</v>
      </c>
      <c r="AL124" s="1015"/>
      <c r="AM124" s="1015"/>
      <c r="AN124" s="1015"/>
      <c r="AO124" s="1016"/>
      <c r="AP124" s="1018" t="s">
        <v>434</v>
      </c>
      <c r="AQ124" s="1019"/>
      <c r="AR124" s="1019"/>
      <c r="AS124" s="1019"/>
      <c r="AT124" s="1020"/>
      <c r="AU124" s="1118" t="s">
        <v>475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434</v>
      </c>
      <c r="BR124" s="1084"/>
      <c r="BS124" s="1084"/>
      <c r="BT124" s="1084"/>
      <c r="BU124" s="1084"/>
      <c r="BV124" s="1084" t="s">
        <v>127</v>
      </c>
      <c r="BW124" s="1084"/>
      <c r="BX124" s="1084"/>
      <c r="BY124" s="1084"/>
      <c r="BZ124" s="1084"/>
      <c r="CA124" s="1084">
        <v>4.9000000000000004</v>
      </c>
      <c r="CB124" s="1084"/>
      <c r="CC124" s="1084"/>
      <c r="CD124" s="1084"/>
      <c r="CE124" s="1084"/>
      <c r="CF124" s="1085"/>
      <c r="CG124" s="1086"/>
      <c r="CH124" s="1086"/>
      <c r="CI124" s="1086"/>
      <c r="CJ124" s="1087"/>
      <c r="CK124" s="1069"/>
      <c r="CL124" s="1069"/>
      <c r="CM124" s="1069"/>
      <c r="CN124" s="1069"/>
      <c r="CO124" s="1070"/>
      <c r="CP124" s="1076" t="s">
        <v>476</v>
      </c>
      <c r="CQ124" s="1077"/>
      <c r="CR124" s="1077"/>
      <c r="CS124" s="1077"/>
      <c r="CT124" s="1077"/>
      <c r="CU124" s="1077"/>
      <c r="CV124" s="1077"/>
      <c r="CW124" s="1077"/>
      <c r="CX124" s="1077"/>
      <c r="CY124" s="1077"/>
      <c r="CZ124" s="1077"/>
      <c r="DA124" s="1077"/>
      <c r="DB124" s="1077"/>
      <c r="DC124" s="1077"/>
      <c r="DD124" s="1077"/>
      <c r="DE124" s="1077"/>
      <c r="DF124" s="1078"/>
      <c r="DG124" s="1061" t="s">
        <v>434</v>
      </c>
      <c r="DH124" s="1040"/>
      <c r="DI124" s="1040"/>
      <c r="DJ124" s="1040"/>
      <c r="DK124" s="1041"/>
      <c r="DL124" s="1039" t="s">
        <v>409</v>
      </c>
      <c r="DM124" s="1040"/>
      <c r="DN124" s="1040"/>
      <c r="DO124" s="1040"/>
      <c r="DP124" s="1041"/>
      <c r="DQ124" s="1039" t="s">
        <v>409</v>
      </c>
      <c r="DR124" s="1040"/>
      <c r="DS124" s="1040"/>
      <c r="DT124" s="1040"/>
      <c r="DU124" s="1041"/>
      <c r="DV124" s="1042" t="s">
        <v>434</v>
      </c>
      <c r="DW124" s="1043"/>
      <c r="DX124" s="1043"/>
      <c r="DY124" s="1043"/>
      <c r="DZ124" s="1044"/>
    </row>
    <row r="125" spans="1:130" s="247" customFormat="1" ht="26.25" customHeight="1" x14ac:dyDescent="0.15">
      <c r="A125" s="1116"/>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437</v>
      </c>
      <c r="AB125" s="1015"/>
      <c r="AC125" s="1015"/>
      <c r="AD125" s="1015"/>
      <c r="AE125" s="1016"/>
      <c r="AF125" s="1017" t="s">
        <v>127</v>
      </c>
      <c r="AG125" s="1015"/>
      <c r="AH125" s="1015"/>
      <c r="AI125" s="1015"/>
      <c r="AJ125" s="1016"/>
      <c r="AK125" s="1017" t="s">
        <v>409</v>
      </c>
      <c r="AL125" s="1015"/>
      <c r="AM125" s="1015"/>
      <c r="AN125" s="1015"/>
      <c r="AO125" s="1016"/>
      <c r="AP125" s="1018" t="s">
        <v>434</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477</v>
      </c>
      <c r="CL125" s="1064"/>
      <c r="CM125" s="1064"/>
      <c r="CN125" s="1064"/>
      <c r="CO125" s="1065"/>
      <c r="CP125" s="996" t="s">
        <v>478</v>
      </c>
      <c r="CQ125" s="945"/>
      <c r="CR125" s="945"/>
      <c r="CS125" s="945"/>
      <c r="CT125" s="945"/>
      <c r="CU125" s="945"/>
      <c r="CV125" s="945"/>
      <c r="CW125" s="945"/>
      <c r="CX125" s="945"/>
      <c r="CY125" s="945"/>
      <c r="CZ125" s="945"/>
      <c r="DA125" s="945"/>
      <c r="DB125" s="945"/>
      <c r="DC125" s="945"/>
      <c r="DD125" s="945"/>
      <c r="DE125" s="945"/>
      <c r="DF125" s="946"/>
      <c r="DG125" s="982" t="s">
        <v>434</v>
      </c>
      <c r="DH125" s="983"/>
      <c r="DI125" s="983"/>
      <c r="DJ125" s="983"/>
      <c r="DK125" s="983"/>
      <c r="DL125" s="983" t="s">
        <v>437</v>
      </c>
      <c r="DM125" s="983"/>
      <c r="DN125" s="983"/>
      <c r="DO125" s="983"/>
      <c r="DP125" s="983"/>
      <c r="DQ125" s="983" t="s">
        <v>127</v>
      </c>
      <c r="DR125" s="983"/>
      <c r="DS125" s="983"/>
      <c r="DT125" s="983"/>
      <c r="DU125" s="983"/>
      <c r="DV125" s="984" t="s">
        <v>409</v>
      </c>
      <c r="DW125" s="984"/>
      <c r="DX125" s="984"/>
      <c r="DY125" s="984"/>
      <c r="DZ125" s="985"/>
    </row>
    <row r="126" spans="1:130" s="247" customFormat="1" ht="26.25" customHeight="1" thickBot="1" x14ac:dyDescent="0.2">
      <c r="A126" s="1116"/>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409</v>
      </c>
      <c r="AB126" s="1015"/>
      <c r="AC126" s="1015"/>
      <c r="AD126" s="1015"/>
      <c r="AE126" s="1016"/>
      <c r="AF126" s="1017" t="s">
        <v>437</v>
      </c>
      <c r="AG126" s="1015"/>
      <c r="AH126" s="1015"/>
      <c r="AI126" s="1015"/>
      <c r="AJ126" s="1016"/>
      <c r="AK126" s="1017" t="s">
        <v>434</v>
      </c>
      <c r="AL126" s="1015"/>
      <c r="AM126" s="1015"/>
      <c r="AN126" s="1015"/>
      <c r="AO126" s="1016"/>
      <c r="AP126" s="1018" t="s">
        <v>409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479</v>
      </c>
      <c r="CQ126" s="1006"/>
      <c r="CR126" s="1006"/>
      <c r="CS126" s="1006"/>
      <c r="CT126" s="1006"/>
      <c r="CU126" s="1006"/>
      <c r="CV126" s="1006"/>
      <c r="CW126" s="1006"/>
      <c r="CX126" s="1006"/>
      <c r="CY126" s="1006"/>
      <c r="CZ126" s="1006"/>
      <c r="DA126" s="1006"/>
      <c r="DB126" s="1006"/>
      <c r="DC126" s="1006"/>
      <c r="DD126" s="1006"/>
      <c r="DE126" s="1006"/>
      <c r="DF126" s="1007"/>
      <c r="DG126" s="975" t="s">
        <v>434</v>
      </c>
      <c r="DH126" s="976"/>
      <c r="DI126" s="976"/>
      <c r="DJ126" s="976"/>
      <c r="DK126" s="976"/>
      <c r="DL126" s="976" t="s">
        <v>409</v>
      </c>
      <c r="DM126" s="976"/>
      <c r="DN126" s="976"/>
      <c r="DO126" s="976"/>
      <c r="DP126" s="976"/>
      <c r="DQ126" s="976" t="s">
        <v>437</v>
      </c>
      <c r="DR126" s="976"/>
      <c r="DS126" s="976"/>
      <c r="DT126" s="976"/>
      <c r="DU126" s="976"/>
      <c r="DV126" s="977" t="s">
        <v>409</v>
      </c>
      <c r="DW126" s="977"/>
      <c r="DX126" s="977"/>
      <c r="DY126" s="977"/>
      <c r="DZ126" s="978"/>
    </row>
    <row r="127" spans="1:130" s="247" customFormat="1" ht="26.25" customHeight="1" x14ac:dyDescent="0.15">
      <c r="A127" s="1117"/>
      <c r="B127" s="1004"/>
      <c r="C127" s="1058" t="s">
        <v>480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434</v>
      </c>
      <c r="AB127" s="1015"/>
      <c r="AC127" s="1015"/>
      <c r="AD127" s="1015"/>
      <c r="AE127" s="1016"/>
      <c r="AF127" s="1017" t="s">
        <v>437</v>
      </c>
      <c r="AG127" s="1015"/>
      <c r="AH127" s="1015"/>
      <c r="AI127" s="1015"/>
      <c r="AJ127" s="1016"/>
      <c r="AK127" s="1017" t="s">
        <v>409</v>
      </c>
      <c r="AL127" s="1015"/>
      <c r="AM127" s="1015"/>
      <c r="AN127" s="1015"/>
      <c r="AO127" s="1016"/>
      <c r="AP127" s="1018" t="s">
        <v>434</v>
      </c>
      <c r="AQ127" s="1019"/>
      <c r="AR127" s="1019"/>
      <c r="AS127" s="1019"/>
      <c r="AT127" s="1020"/>
      <c r="AU127" s="283"/>
      <c r="AV127" s="283"/>
      <c r="AW127" s="283"/>
      <c r="AX127" s="1089" t="s">
        <v>481</v>
      </c>
      <c r="AY127" s="1090"/>
      <c r="AZ127" s="1090"/>
      <c r="BA127" s="1090"/>
      <c r="BB127" s="1090"/>
      <c r="BC127" s="1090"/>
      <c r="BD127" s="1090"/>
      <c r="BE127" s="1091"/>
      <c r="BF127" s="1092" t="s">
        <v>482</v>
      </c>
      <c r="BG127" s="1090"/>
      <c r="BH127" s="1090"/>
      <c r="BI127" s="1090"/>
      <c r="BJ127" s="1090"/>
      <c r="BK127" s="1090"/>
      <c r="BL127" s="1091"/>
      <c r="BM127" s="1092" t="s">
        <v>483</v>
      </c>
      <c r="BN127" s="1090"/>
      <c r="BO127" s="1090"/>
      <c r="BP127" s="1090"/>
      <c r="BQ127" s="1090"/>
      <c r="BR127" s="1090"/>
      <c r="BS127" s="1091"/>
      <c r="BT127" s="1092" t="s">
        <v>484</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434</v>
      </c>
      <c r="DH127" s="976"/>
      <c r="DI127" s="976"/>
      <c r="DJ127" s="976"/>
      <c r="DK127" s="976"/>
      <c r="DL127" s="976" t="s">
        <v>437</v>
      </c>
      <c r="DM127" s="976"/>
      <c r="DN127" s="976"/>
      <c r="DO127" s="976"/>
      <c r="DP127" s="976"/>
      <c r="DQ127" s="976" t="s">
        <v>127</v>
      </c>
      <c r="DR127" s="976"/>
      <c r="DS127" s="976"/>
      <c r="DT127" s="976"/>
      <c r="DU127" s="976"/>
      <c r="DV127" s="977" t="s">
        <v>437</v>
      </c>
      <c r="DW127" s="977"/>
      <c r="DX127" s="977"/>
      <c r="DY127" s="977"/>
      <c r="DZ127" s="978"/>
    </row>
    <row r="128" spans="1:130" s="247" customFormat="1" ht="26.25" customHeight="1" thickBot="1" x14ac:dyDescent="0.2">
      <c r="A128" s="1100" t="s">
        <v>486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487</v>
      </c>
      <c r="X128" s="1102"/>
      <c r="Y128" s="1102"/>
      <c r="Z128" s="1103"/>
      <c r="AA128" s="1104">
        <v>7326</v>
      </c>
      <c r="AB128" s="1105"/>
      <c r="AC128" s="1105"/>
      <c r="AD128" s="1105"/>
      <c r="AE128" s="1106"/>
      <c r="AF128" s="1107">
        <v>4166</v>
      </c>
      <c r="AG128" s="1105"/>
      <c r="AH128" s="1105"/>
      <c r="AI128" s="1105"/>
      <c r="AJ128" s="1106"/>
      <c r="AK128" s="1107">
        <v>4925</v>
      </c>
      <c r="AL128" s="1105"/>
      <c r="AM128" s="1105"/>
      <c r="AN128" s="1105"/>
      <c r="AO128" s="1106"/>
      <c r="AP128" s="1108"/>
      <c r="AQ128" s="1109"/>
      <c r="AR128" s="1109"/>
      <c r="AS128" s="1109"/>
      <c r="AT128" s="1110"/>
      <c r="AU128" s="283"/>
      <c r="AV128" s="283"/>
      <c r="AW128" s="283"/>
      <c r="AX128" s="944" t="s">
        <v>488</v>
      </c>
      <c r="AY128" s="945"/>
      <c r="AZ128" s="945"/>
      <c r="BA128" s="945"/>
      <c r="BB128" s="945"/>
      <c r="BC128" s="945"/>
      <c r="BD128" s="945"/>
      <c r="BE128" s="946"/>
      <c r="BF128" s="1111" t="s">
        <v>444</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489</v>
      </c>
      <c r="CQ128" s="1094"/>
      <c r="CR128" s="1094"/>
      <c r="CS128" s="1094"/>
      <c r="CT128" s="1094"/>
      <c r="CU128" s="1094"/>
      <c r="CV128" s="1094"/>
      <c r="CW128" s="1094"/>
      <c r="CX128" s="1094"/>
      <c r="CY128" s="1094"/>
      <c r="CZ128" s="1094"/>
      <c r="DA128" s="1094"/>
      <c r="DB128" s="1094"/>
      <c r="DC128" s="1094"/>
      <c r="DD128" s="1094"/>
      <c r="DE128" s="1094"/>
      <c r="DF128" s="1095"/>
      <c r="DG128" s="1096" t="s">
        <v>490</v>
      </c>
      <c r="DH128" s="1097"/>
      <c r="DI128" s="1097"/>
      <c r="DJ128" s="1097"/>
      <c r="DK128" s="1097"/>
      <c r="DL128" s="1097" t="s">
        <v>491</v>
      </c>
      <c r="DM128" s="1097"/>
      <c r="DN128" s="1097"/>
      <c r="DO128" s="1097"/>
      <c r="DP128" s="1097"/>
      <c r="DQ128" s="1097" t="s">
        <v>492</v>
      </c>
      <c r="DR128" s="1097"/>
      <c r="DS128" s="1097"/>
      <c r="DT128" s="1097"/>
      <c r="DU128" s="1097"/>
      <c r="DV128" s="1098" t="s">
        <v>493</v>
      </c>
      <c r="DW128" s="1098"/>
      <c r="DX128" s="1098"/>
      <c r="DY128" s="1098"/>
      <c r="DZ128" s="1099"/>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494</v>
      </c>
      <c r="X129" s="1130"/>
      <c r="Y129" s="1130"/>
      <c r="Z129" s="1131"/>
      <c r="AA129" s="1014">
        <v>1405037</v>
      </c>
      <c r="AB129" s="1015"/>
      <c r="AC129" s="1015"/>
      <c r="AD129" s="1015"/>
      <c r="AE129" s="1016"/>
      <c r="AF129" s="1017">
        <v>1364492</v>
      </c>
      <c r="AG129" s="1015"/>
      <c r="AH129" s="1015"/>
      <c r="AI129" s="1015"/>
      <c r="AJ129" s="1016"/>
      <c r="AK129" s="1017">
        <v>1395985</v>
      </c>
      <c r="AL129" s="1015"/>
      <c r="AM129" s="1015"/>
      <c r="AN129" s="1015"/>
      <c r="AO129" s="1016"/>
      <c r="AP129" s="1132"/>
      <c r="AQ129" s="1133"/>
      <c r="AR129" s="1133"/>
      <c r="AS129" s="1133"/>
      <c r="AT129" s="1134"/>
      <c r="AU129" s="285"/>
      <c r="AV129" s="285"/>
      <c r="AW129" s="285"/>
      <c r="AX129" s="1123" t="s">
        <v>495</v>
      </c>
      <c r="AY129" s="1006"/>
      <c r="AZ129" s="1006"/>
      <c r="BA129" s="1006"/>
      <c r="BB129" s="1006"/>
      <c r="BC129" s="1006"/>
      <c r="BD129" s="1006"/>
      <c r="BE129" s="1007"/>
      <c r="BF129" s="1124" t="s">
        <v>496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249247</v>
      </c>
      <c r="AB130" s="1015"/>
      <c r="AC130" s="1015"/>
      <c r="AD130" s="1015"/>
      <c r="AE130" s="1016"/>
      <c r="AF130" s="1017">
        <v>242909</v>
      </c>
      <c r="AG130" s="1015"/>
      <c r="AH130" s="1015"/>
      <c r="AI130" s="1015"/>
      <c r="AJ130" s="1016"/>
      <c r="AK130" s="1017">
        <v>294883</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13.2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1155790</v>
      </c>
      <c r="AB131" s="1040"/>
      <c r="AC131" s="1040"/>
      <c r="AD131" s="1040"/>
      <c r="AE131" s="1041"/>
      <c r="AF131" s="1039">
        <v>1121583</v>
      </c>
      <c r="AG131" s="1040"/>
      <c r="AH131" s="1040"/>
      <c r="AI131" s="1040"/>
      <c r="AJ131" s="1041"/>
      <c r="AK131" s="1039">
        <v>1101102</v>
      </c>
      <c r="AL131" s="1040"/>
      <c r="AM131" s="1040"/>
      <c r="AN131" s="1040"/>
      <c r="AO131" s="1041"/>
      <c r="AP131" s="1170"/>
      <c r="AQ131" s="1171"/>
      <c r="AR131" s="1171"/>
      <c r="AS131" s="1171"/>
      <c r="AT131" s="1172"/>
      <c r="AU131" s="285"/>
      <c r="AV131" s="285"/>
      <c r="AW131" s="285"/>
      <c r="AX131" s="1142" t="s">
        <v>501</v>
      </c>
      <c r="AY131" s="1094"/>
      <c r="AZ131" s="1094"/>
      <c r="BA131" s="1094"/>
      <c r="BB131" s="1094"/>
      <c r="BC131" s="1094"/>
      <c r="BD131" s="1094"/>
      <c r="BE131" s="1095"/>
      <c r="BF131" s="1143">
        <v>4.9000000000000004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503</v>
      </c>
      <c r="W132" s="1153"/>
      <c r="X132" s="1153"/>
      <c r="Y132" s="1153"/>
      <c r="Z132" s="1154"/>
      <c r="AA132" s="1155">
        <v>12.76624646</v>
      </c>
      <c r="AB132" s="1156"/>
      <c r="AC132" s="1156"/>
      <c r="AD132" s="1156"/>
      <c r="AE132" s="1157"/>
      <c r="AF132" s="1158">
        <v>12.29048586</v>
      </c>
      <c r="AG132" s="1156"/>
      <c r="AH132" s="1156"/>
      <c r="AI132" s="1156"/>
      <c r="AJ132" s="1157"/>
      <c r="AK132" s="1158">
        <v>14.550241489999999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504</v>
      </c>
      <c r="W133" s="1136"/>
      <c r="X133" s="1136"/>
      <c r="Y133" s="1136"/>
      <c r="Z133" s="1137"/>
      <c r="AA133" s="1138">
        <v>12.7</v>
      </c>
      <c r="AB133" s="1139"/>
      <c r="AC133" s="1139"/>
      <c r="AD133" s="1139"/>
      <c r="AE133" s="1140"/>
      <c r="AF133" s="1138">
        <v>12.2</v>
      </c>
      <c r="AG133" s="1139"/>
      <c r="AH133" s="1139"/>
      <c r="AI133" s="1139"/>
      <c r="AJ133" s="1140"/>
      <c r="AK133" s="1138">
        <v>13.2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3yWGB6AX6RO9sVLl2HGDArIIJgU8TotyGOveVI10Fzf1sQzQSj/39wR2ceSeTev5vg9tWJRQJQFdPGY+H8foA==" saltValue="bgw4XcJRWnh++Ttc8XuK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C52" sqref="BC5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NWKgZTP9lHxa6b3n5mjSiRfaw+mBUUBlF+MWgF4CTFCt1TrIzU+q5nrYHyuLd08eMO6tU97GquC/WGwVSn1ug==" saltValue="RLAElzxFtO6bcWij6yn4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55"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u++JT/6amzYig8Hn4+qFkjKCL5Opz2IKQKCjj6JZBXckbtRh2sh7mOvcGepKzYGSb6rV2p+QglKCmAB8y4LQ==" saltValue="raqastx/Gr04KRiwDhSP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513</v>
      </c>
      <c r="AL9" s="1179"/>
      <c r="AM9" s="1179"/>
      <c r="AN9" s="1180"/>
      <c r="AO9" s="313">
        <v>333335</v>
      </c>
      <c r="AP9" s="313">
        <v>179695</v>
      </c>
      <c r="AQ9" s="314">
        <v>198046</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514</v>
      </c>
      <c r="AL10" s="1179"/>
      <c r="AM10" s="1179"/>
      <c r="AN10" s="1180"/>
      <c r="AO10" s="316">
        <v>36064</v>
      </c>
      <c r="AP10" s="316">
        <v>19442</v>
      </c>
      <c r="AQ10" s="317">
        <v>23470</v>
      </c>
      <c r="AR10" s="318">
        <v>-17.2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515</v>
      </c>
      <c r="AL11" s="1179"/>
      <c r="AM11" s="1179"/>
      <c r="AN11" s="1180"/>
      <c r="AO11" s="316">
        <v>196646</v>
      </c>
      <c r="AP11" s="316">
        <v>106009</v>
      </c>
      <c r="AQ11" s="317">
        <v>31217</v>
      </c>
      <c r="AR11" s="318">
        <v>239.6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516</v>
      </c>
      <c r="AL12" s="1179"/>
      <c r="AM12" s="1179"/>
      <c r="AN12" s="1180"/>
      <c r="AO12" s="316" t="s">
        <v>517</v>
      </c>
      <c r="AP12" s="316" t="s">
        <v>517</v>
      </c>
      <c r="AQ12" s="317">
        <v>3147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519</v>
      </c>
      <c r="AL14" s="1179"/>
      <c r="AM14" s="1179"/>
      <c r="AN14" s="1180"/>
      <c r="AO14" s="316">
        <v>29405</v>
      </c>
      <c r="AP14" s="316">
        <v>15852</v>
      </c>
      <c r="AQ14" s="317">
        <v>10757</v>
      </c>
      <c r="AR14" s="318">
        <v>47.4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520</v>
      </c>
      <c r="AL15" s="1179"/>
      <c r="AM15" s="1179"/>
      <c r="AN15" s="1180"/>
      <c r="AO15" s="316">
        <v>8401</v>
      </c>
      <c r="AP15" s="316">
        <v>4529</v>
      </c>
      <c r="AQ15" s="317">
        <v>4810</v>
      </c>
      <c r="AR15" s="318">
        <v>-5.8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521</v>
      </c>
      <c r="AL16" s="1182"/>
      <c r="AM16" s="1182"/>
      <c r="AN16" s="1183"/>
      <c r="AO16" s="316">
        <v>-37464</v>
      </c>
      <c r="AP16" s="316">
        <v>-20196</v>
      </c>
      <c r="AQ16" s="317">
        <v>-18847</v>
      </c>
      <c r="AR16" s="318">
        <v>7.2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566387</v>
      </c>
      <c r="AP17" s="316">
        <v>305330</v>
      </c>
      <c r="AQ17" s="317">
        <v>252599</v>
      </c>
      <c r="AR17" s="318">
        <v>20.9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526</v>
      </c>
      <c r="AL21" s="1174"/>
      <c r="AM21" s="1174"/>
      <c r="AN21" s="1175"/>
      <c r="AO21" s="328">
        <v>19.95</v>
      </c>
      <c r="AP21" s="329">
        <v>22.36</v>
      </c>
      <c r="AQ21" s="330">
        <v>-2.41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527</v>
      </c>
      <c r="AL22" s="1174"/>
      <c r="AM22" s="1174"/>
      <c r="AN22" s="1175"/>
      <c r="AO22" s="333">
        <v>94.3</v>
      </c>
      <c r="AP22" s="334">
        <v>95.6</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531</v>
      </c>
      <c r="AL32" s="1190"/>
      <c r="AM32" s="1190"/>
      <c r="AN32" s="1191"/>
      <c r="AO32" s="343">
        <v>382728</v>
      </c>
      <c r="AP32" s="343">
        <v>206322</v>
      </c>
      <c r="AQ32" s="344">
        <v>139617</v>
      </c>
      <c r="AR32" s="345">
        <v>47.8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532</v>
      </c>
      <c r="AL33" s="1190"/>
      <c r="AM33" s="1190"/>
      <c r="AN33" s="1191"/>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533</v>
      </c>
      <c r="AL34" s="1190"/>
      <c r="AM34" s="1190"/>
      <c r="AN34" s="1191"/>
      <c r="AO34" s="343" t="s">
        <v>517</v>
      </c>
      <c r="AP34" s="343" t="s">
        <v>517</v>
      </c>
      <c r="AQ34" s="344">
        <v>5</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534</v>
      </c>
      <c r="AL35" s="1190"/>
      <c r="AM35" s="1190"/>
      <c r="AN35" s="1191"/>
      <c r="AO35" s="343">
        <v>35606</v>
      </c>
      <c r="AP35" s="343">
        <v>19195</v>
      </c>
      <c r="AQ35" s="344">
        <v>32699</v>
      </c>
      <c r="AR35" s="345">
        <v>-41.3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535</v>
      </c>
      <c r="AL36" s="1190"/>
      <c r="AM36" s="1190"/>
      <c r="AN36" s="1191"/>
      <c r="AO36" s="343">
        <v>41396</v>
      </c>
      <c r="AP36" s="343">
        <v>22316</v>
      </c>
      <c r="AQ36" s="344">
        <v>4068</v>
      </c>
      <c r="AR36" s="345">
        <v>448.6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536</v>
      </c>
      <c r="AL37" s="1190"/>
      <c r="AM37" s="1190"/>
      <c r="AN37" s="1191"/>
      <c r="AO37" s="343" t="s">
        <v>517</v>
      </c>
      <c r="AP37" s="343" t="s">
        <v>517</v>
      </c>
      <c r="AQ37" s="344">
        <v>1263</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537</v>
      </c>
      <c r="AL38" s="1193"/>
      <c r="AM38" s="1193"/>
      <c r="AN38" s="1194"/>
      <c r="AO38" s="346">
        <v>291</v>
      </c>
      <c r="AP38" s="346">
        <v>157</v>
      </c>
      <c r="AQ38" s="347">
        <v>23</v>
      </c>
      <c r="AR38" s="335">
        <v>582.6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538</v>
      </c>
      <c r="AL39" s="1193"/>
      <c r="AM39" s="1193"/>
      <c r="AN39" s="1194"/>
      <c r="AO39" s="343">
        <v>-4925</v>
      </c>
      <c r="AP39" s="343">
        <v>-2655</v>
      </c>
      <c r="AQ39" s="344">
        <v>-8148</v>
      </c>
      <c r="AR39" s="345">
        <v>-67.400000000000006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539</v>
      </c>
      <c r="AL40" s="1190"/>
      <c r="AM40" s="1190"/>
      <c r="AN40" s="1191"/>
      <c r="AO40" s="343">
        <v>-294883</v>
      </c>
      <c r="AP40" s="343">
        <v>-158967</v>
      </c>
      <c r="AQ40" s="344">
        <v>-124721</v>
      </c>
      <c r="AR40" s="345">
        <v>27.5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160213</v>
      </c>
      <c r="AP41" s="343">
        <v>86368</v>
      </c>
      <c r="AQ41" s="344">
        <v>44807</v>
      </c>
      <c r="AR41" s="345">
        <v>92.8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508</v>
      </c>
      <c r="AN49" s="1186" t="s">
        <v>543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1200767</v>
      </c>
      <c r="AN51" s="365">
        <v>569354</v>
      </c>
      <c r="AO51" s="366">
        <v>87</v>
      </c>
      <c r="AP51" s="367">
        <v>245039</v>
      </c>
      <c r="AQ51" s="368">
        <v>-10.199999999999999</v>
      </c>
      <c r="AR51" s="369">
        <v>97.2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167608</v>
      </c>
      <c r="AN52" s="373">
        <v>79473</v>
      </c>
      <c r="AO52" s="374">
        <v>39.799999999999997</v>
      </c>
      <c r="AP52" s="375">
        <v>108922</v>
      </c>
      <c r="AQ52" s="376">
        <v>-13.4</v>
      </c>
      <c r="AR52" s="377">
        <v>53.2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163283</v>
      </c>
      <c r="AN53" s="365">
        <v>79689</v>
      </c>
      <c r="AO53" s="366">
        <v>-86</v>
      </c>
      <c r="AP53" s="367">
        <v>291945</v>
      </c>
      <c r="AQ53" s="368">
        <v>19.100000000000001</v>
      </c>
      <c r="AR53" s="369">
        <v>-105.1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60724</v>
      </c>
      <c r="AN54" s="373">
        <v>29636</v>
      </c>
      <c r="AO54" s="374">
        <v>-62.7</v>
      </c>
      <c r="AP54" s="375">
        <v>127651</v>
      </c>
      <c r="AQ54" s="376">
        <v>17.2</v>
      </c>
      <c r="AR54" s="377">
        <v>-79.900000000000006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215925</v>
      </c>
      <c r="AN55" s="365">
        <v>108943</v>
      </c>
      <c r="AO55" s="366">
        <v>36.700000000000003</v>
      </c>
      <c r="AP55" s="367">
        <v>291173</v>
      </c>
      <c r="AQ55" s="368">
        <v>-0.3</v>
      </c>
      <c r="AR55" s="369">
        <v>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117280</v>
      </c>
      <c r="AN56" s="373">
        <v>59173</v>
      </c>
      <c r="AO56" s="374">
        <v>99.7</v>
      </c>
      <c r="AP56" s="375">
        <v>119071</v>
      </c>
      <c r="AQ56" s="376">
        <v>-6.7</v>
      </c>
      <c r="AR56" s="377">
        <v>106.4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402120</v>
      </c>
      <c r="AN57" s="365">
        <v>209547</v>
      </c>
      <c r="AO57" s="366">
        <v>92.3</v>
      </c>
      <c r="AP57" s="367">
        <v>271581</v>
      </c>
      <c r="AQ57" s="368">
        <v>-6.7</v>
      </c>
      <c r="AR57" s="369">
        <v>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316860</v>
      </c>
      <c r="AN58" s="373">
        <v>165117</v>
      </c>
      <c r="AO58" s="374">
        <v>179</v>
      </c>
      <c r="AP58" s="375">
        <v>117844</v>
      </c>
      <c r="AQ58" s="376">
        <v>-1</v>
      </c>
      <c r="AR58" s="377">
        <v>180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382538</v>
      </c>
      <c r="AN59" s="365">
        <v>206220</v>
      </c>
      <c r="AO59" s="366">
        <v>-1.6</v>
      </c>
      <c r="AP59" s="367">
        <v>268375</v>
      </c>
      <c r="AQ59" s="368">
        <v>-1.2</v>
      </c>
      <c r="AR59" s="369">
        <v>-0.4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266074</v>
      </c>
      <c r="AN60" s="373">
        <v>143436</v>
      </c>
      <c r="AO60" s="374">
        <v>-13.1</v>
      </c>
      <c r="AP60" s="375">
        <v>119602</v>
      </c>
      <c r="AQ60" s="376">
        <v>1.5</v>
      </c>
      <c r="AR60" s="377">
        <v>-14.6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472927</v>
      </c>
      <c r="AN61" s="380">
        <v>234751</v>
      </c>
      <c r="AO61" s="381">
        <v>25.7</v>
      </c>
      <c r="AP61" s="382">
        <v>273623</v>
      </c>
      <c r="AQ61" s="383">
        <v>0.1</v>
      </c>
      <c r="AR61" s="369">
        <v>25.6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185709</v>
      </c>
      <c r="AN62" s="373">
        <v>95367</v>
      </c>
      <c r="AO62" s="374">
        <v>48.5</v>
      </c>
      <c r="AP62" s="375">
        <v>118618</v>
      </c>
      <c r="AQ62" s="376">
        <v>-0.5</v>
      </c>
      <c r="AR62" s="377">
        <v>49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COG2BFPoFhqObQm1rTnZMvPe9br4Ta5cqPKEDEHyiJTke3aO9Q4LDJT4HYaPLbWKg8BjDKnobuJOWXLEq0ukQ==" saltValue="fHe9vkHLQydQ+v/5xvG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W84"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MJIbEtxYO0DksqAmnDaeHCSYcIewbT3gDz1Ag2ISmddrTHIgBV9T8tIa+JjPh6sJUb1d9EWW2q5rVNyqnKJaIw==" saltValue="v72R71Aa80eSQ+JCyB+s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W84"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t/ppviPs4du3MWToVbdCRz8JMkANB/wVPRLnKzXyrT3J5tepFPD1Olfbnj8N2hXPeMD/5KpSGkSNnVtoE/T77g==" saltValue="z9qgbVs0Azd8ATlXCbpS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14.11</v>
      </c>
      <c r="G47" s="12">
        <v>29.76</v>
      </c>
      <c r="H47" s="12">
        <v>26.57</v>
      </c>
      <c r="I47" s="12">
        <v>29.34</v>
      </c>
      <c r="J47" s="13">
        <v>29.03</v>
      </c>
    </row>
    <row r="48" spans="2:10" ht="57.75" customHeight="1" x14ac:dyDescent="0.15">
      <c r="B48" s="14"/>
      <c r="C48" s="1200" t="s">
        <v>4</v>
      </c>
      <c r="D48" s="1200"/>
      <c r="E48" s="1201"/>
      <c r="F48" s="15">
        <v>6.21</v>
      </c>
      <c r="G48" s="16">
        <v>6.08</v>
      </c>
      <c r="H48" s="16">
        <v>4.91</v>
      </c>
      <c r="I48" s="16">
        <v>4.47</v>
      </c>
      <c r="J48" s="17">
        <v>5.51</v>
      </c>
    </row>
    <row r="49" spans="2:10" ht="57.75" customHeight="1" thickBot="1" x14ac:dyDescent="0.2">
      <c r="B49" s="18"/>
      <c r="C49" s="1202" t="s">
        <v>5</v>
      </c>
      <c r="D49" s="1202"/>
      <c r="E49" s="1203"/>
      <c r="F49" s="19">
        <v>9.8000000000000007</v>
      </c>
      <c r="G49" s="20">
        <v>11.93</v>
      </c>
      <c r="H49" s="20" t="s">
        <v>564</v>
      </c>
      <c r="I49" s="20" t="s">
        <v>565</v>
      </c>
      <c r="J49" s="21" t="s">
        <v>566</v>
      </c>
    </row>
    <row r="50" spans="2:10" ht="13.5" customHeight="1" x14ac:dyDescent="0.15"/>
  </sheetData>
  <sheetProtection algorithmName="SHA-512" hashValue="tQsMqtjq2/WPIvyOs5n0iDLooOMp4FMdbUGSLXDdpBACbVYYgbOkTpWyRYKGT5IK2qL4eH6B87JCOgVe/fo/lg==" saltValue="54ONsGiKqKjvNx2xaun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2021-03-08T06:05:51Z</cp:lastPrinted>
  <dcterms:created xsi:type="dcterms:W3CDTF">2021-02-05T00:58:00Z</dcterms:created>
  <dcterms:modified xsi:type="dcterms:W3CDTF">2021-03-08T06:10:01Z</dcterms:modified>
  <cp:category/>
</cp:coreProperties>
</file>